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140" tabRatio="940" activeTab="0"/>
  </bookViews>
  <sheets>
    <sheet name="Index" sheetId="1" r:id="rId1"/>
    <sheet name="Instructions" sheetId="2" r:id="rId2"/>
    <sheet name="Feuillet A" sheetId="3" r:id="rId3"/>
    <sheet name="Feuillet B" sheetId="4" r:id="rId4"/>
    <sheet name="Feuillet C" sheetId="5" r:id="rId5"/>
    <sheet name="Feuillet D" sheetId="6" r:id="rId6"/>
    <sheet name="Feuillet E" sheetId="7" r:id="rId7"/>
    <sheet name="Feuillet F" sheetId="8" r:id="rId8"/>
    <sheet name="Feuillet G" sheetId="9" r:id="rId9"/>
    <sheet name="Feuillet H" sheetId="10" r:id="rId10"/>
    <sheet name="Synthèse" sheetId="11" r:id="rId11"/>
    <sheet name="Traitements" sheetId="12" r:id="rId12"/>
    <sheet name="CWD" sheetId="13" r:id="rId13"/>
  </sheets>
  <definedNames>
    <definedName name="_xlnm._FilterDatabase" localSheetId="12" hidden="1">'CWD'!$A$14:$G$1042</definedName>
    <definedName name="Année">'Feuillet A'!$B$30</definedName>
    <definedName name="Etablissement">'Feuillet A'!$B$9</definedName>
    <definedName name="_xlnm.Print_Titles" localSheetId="12">'CWD'!$14:$14</definedName>
    <definedName name="_xlnm.Print_Titles" localSheetId="3">'Feuillet B'!$1:$6</definedName>
    <definedName name="_xlnm.Print_Titles" localSheetId="4">'Feuillet C'!$1:$6</definedName>
    <definedName name="_xlnm.Print_Titles" localSheetId="5">'Feuillet D'!$1:$6</definedName>
    <definedName name="_xlnm.Print_Titles" localSheetId="6">'Feuillet E'!$1:$6</definedName>
    <definedName name="_xlnm.Print_Titles" localSheetId="7">'Feuillet F'!$4:$5</definedName>
    <definedName name="_xlnm.Print_Titles" localSheetId="8">'Feuillet G'!$1:$6</definedName>
    <definedName name="_xlnm.Print_Titles" localSheetId="10">'Synthèse'!$A:$B,'Synthèse'!$7:$8</definedName>
    <definedName name="_xlnm.Print_Titles" localSheetId="11">'Traitements'!$D:$D,'Traitements'!$1:$2</definedName>
    <definedName name="Liste_Centres_Traitements">'Feuillet E'!$A$7:$A$157</definedName>
    <definedName name="Liste_Codes_Déchets">'CWD'!$C$17:$C$1043</definedName>
    <definedName name="Liste_Codes_Traitements">'Traitements'!$A$2:$A$41</definedName>
    <definedName name="Liste_Collecteurs">'Feuillet C'!$A$7:$A$157</definedName>
    <definedName name="Liste_déchets_courants">'Feuillet B'!$A$7:$A$169</definedName>
    <definedName name="Liste_Transporteurs">'Feuillet D'!$A$7:$A$157</definedName>
    <definedName name="Nom">'Feuillet A'!$B$24</definedName>
    <definedName name="Période">'Feuillet A'!$D$30</definedName>
    <definedName name="Prénom">'Feuillet A'!$F$24</definedName>
    <definedName name="Site">'Feuillet A'!$D$19</definedName>
    <definedName name="_xlnm.Print_Area" localSheetId="2">'Feuillet A'!$A$1:$G$55</definedName>
    <definedName name="_xlnm.Print_Area" localSheetId="3">'Feuillet B'!$A:$I</definedName>
    <definedName name="_xlnm.Print_Area" localSheetId="4">'Feuillet C'!$A:$I</definedName>
    <definedName name="_xlnm.Print_Area" localSheetId="5">'Feuillet D'!$A:$I</definedName>
    <definedName name="_xlnm.Print_Area" localSheetId="6">'Feuillet E'!$A:$I</definedName>
    <definedName name="_xlnm.Print_Area" localSheetId="7">'Feuillet F'!$A:$Q</definedName>
    <definedName name="_xlnm.Print_Area" localSheetId="8">'Feuillet G'!$A:$F</definedName>
    <definedName name="_xlnm.Print_Area" localSheetId="9">'Feuillet H'!$A:$D</definedName>
    <definedName name="_xlnm.Print_Area" localSheetId="0">'Index'!$A:$C</definedName>
    <definedName name="_xlnm.Print_Area" localSheetId="1">'Instructions'!$A$1:$I$35</definedName>
    <definedName name="_xlnm.Print_Area" localSheetId="11">'Traitements'!$B$1:$C$39</definedName>
  </definedNames>
  <calcPr fullCalcOnLoad="1"/>
  <pivotCaches>
    <pivotCache cacheId="8" r:id="rId14"/>
  </pivotCaches>
</workbook>
</file>

<file path=xl/comments1.xml><?xml version="1.0" encoding="utf-8"?>
<comments xmlns="http://schemas.openxmlformats.org/spreadsheetml/2006/main">
  <authors>
    <author>OG</author>
  </authors>
  <commentList>
    <comment ref="D10" authorId="0">
      <text>
        <r>
          <rPr>
            <sz val="12"/>
            <rFont val="Tahoma"/>
            <family val="2"/>
          </rPr>
          <t xml:space="preserve">Ces cases sont à votre disposition pour suivre l'état d'avancement de votre déclaration
</t>
        </r>
      </text>
    </comment>
  </commentList>
</comments>
</file>

<file path=xl/comments10.xml><?xml version="1.0" encoding="utf-8"?>
<comments xmlns="http://schemas.openxmlformats.org/spreadsheetml/2006/main">
  <authors>
    <author>OG</author>
  </authors>
  <commentList>
    <comment ref="A6" authorId="0">
      <text>
        <r>
          <rPr>
            <sz val="10"/>
            <rFont val="Tahoma"/>
            <family val="2"/>
          </rPr>
          <t xml:space="preserve">Cliquez ici pour ajouter un déchet dans votre </t>
        </r>
        <r>
          <rPr>
            <sz val="10"/>
            <color indexed="10"/>
            <rFont val="Tahoma"/>
            <family val="2"/>
          </rPr>
          <t>liste des déchets courants</t>
        </r>
        <r>
          <rPr>
            <sz val="10"/>
            <rFont val="Tahoma"/>
            <family val="2"/>
          </rPr>
          <t xml:space="preserve">
</t>
        </r>
      </text>
    </comment>
    <comment ref="C6" authorId="0">
      <text>
        <r>
          <rPr>
            <sz val="8"/>
            <rFont val="Tahoma"/>
            <family val="2"/>
          </rPr>
          <t>(1) Base réglementaire : arrêté du Gouvernement wallon du 10 juillet 1997 établissant un catalogue des déchets, modifié par l'arrêté du Gouvernement wallon du 24 janvier 2002.</t>
        </r>
        <r>
          <rPr>
            <sz val="8"/>
            <rFont val="Tahoma"/>
            <family val="0"/>
          </rPr>
          <t xml:space="preserve">
</t>
        </r>
      </text>
    </comment>
  </commentList>
</comments>
</file>

<file path=xl/comments13.xml><?xml version="1.0" encoding="utf-8"?>
<comments xmlns="http://schemas.openxmlformats.org/spreadsheetml/2006/main">
  <authors>
    <author>OG</author>
  </authors>
  <commentList>
    <comment ref="D1" authorId="0">
      <text>
        <r>
          <rPr>
            <sz val="8"/>
            <rFont val="Tahoma"/>
            <family val="2"/>
          </rPr>
          <t>Cliquez sur  les n° 1, 2, 3 à gauche pour accéder au niveau des catégories.
Niveau 1: Secteurs d'activité
Niveau 2: Catégories de déchet
Niveau 3: Types de déchet
Cliquez sur "+" pour descendre au niveau de détail plus précis.
Cliquez sur "-" pour remonter au niveau de détail plus général.</t>
        </r>
      </text>
    </comment>
    <comment ref="A3" authorId="0">
      <text>
        <r>
          <rPr>
            <sz val="8"/>
            <rFont val="Tahoma"/>
            <family val="2"/>
          </rPr>
          <t>Cliquez sur  les n° 1, 2, 3 à gauche pour accéder au niveau des catégories.
Niveau 1: Chapitres        (= Secteurs d'activité)
Niveau 2: Rubriques       (= Catégories de déchet)
Niveau 3: Codes déchet  (= Types de déchet)
Cliquez sur le "+" EN-DESSOUS d'un intitulé pour descendre au niveau de détail plus précis.
Cliquez sur le "-"  EN-DESSOUS pour remonter au niveau de détail plus général.</t>
        </r>
      </text>
    </comment>
    <comment ref="G14" authorId="0">
      <text>
        <r>
          <rPr>
            <sz val="8"/>
            <rFont val="Tahoma"/>
            <family val="2"/>
          </rPr>
          <t>ou assimilé à un déchet ménager</t>
        </r>
      </text>
    </comment>
    <comment ref="A14" authorId="0">
      <text>
        <r>
          <rPr>
            <sz val="8"/>
            <rFont val="Tahoma"/>
            <family val="2"/>
          </rPr>
          <t xml:space="preserve">Sélectionnez le chapitre correspondant au secteur d'activité générant le déchet
</t>
        </r>
      </text>
    </comment>
    <comment ref="B14" authorId="0">
      <text>
        <r>
          <rPr>
            <b/>
            <sz val="8"/>
            <rFont val="Tahoma"/>
            <family val="0"/>
          </rPr>
          <t xml:space="preserve">Après sélection du chapitre, 
</t>
        </r>
        <r>
          <rPr>
            <sz val="8"/>
            <rFont val="Tahoma"/>
            <family val="2"/>
          </rPr>
          <t>sélectionnez la rubrique correspondante à l'activité génératrice du déchet</t>
        </r>
        <r>
          <rPr>
            <sz val="8"/>
            <rFont val="Tahoma"/>
            <family val="0"/>
          </rPr>
          <t xml:space="preserve">
</t>
        </r>
      </text>
    </comment>
    <comment ref="C14" authorId="0">
      <text>
        <r>
          <rPr>
            <b/>
            <sz val="8"/>
            <rFont val="Tahoma"/>
            <family val="0"/>
          </rPr>
          <t xml:space="preserve">Après sélection du chapitre et de la </t>
        </r>
        <r>
          <rPr>
            <b/>
            <sz val="8"/>
            <rFont val="Tahoma"/>
            <family val="2"/>
          </rPr>
          <t>rubrique</t>
        </r>
        <r>
          <rPr>
            <sz val="8"/>
            <rFont val="Tahoma"/>
            <family val="2"/>
          </rPr>
          <t>, 
sélectionnez le bon code déchet
copiez la cellule et recollez-la dans la case correspondante de votre liste de déchets via le lien "Retour à la liste des déchets"</t>
        </r>
        <r>
          <rPr>
            <sz val="8"/>
            <rFont val="Tahoma"/>
            <family val="0"/>
          </rPr>
          <t xml:space="preserve">
</t>
        </r>
      </text>
    </comment>
  </commentList>
</comments>
</file>

<file path=xl/comments4.xml><?xml version="1.0" encoding="utf-8"?>
<comments xmlns="http://schemas.openxmlformats.org/spreadsheetml/2006/main">
  <authors>
    <author>OG</author>
  </authors>
  <commentList>
    <comment ref="G6" authorId="0">
      <text>
        <r>
          <rPr>
            <sz val="12"/>
            <rFont val="Tahoma"/>
            <family val="2"/>
          </rPr>
          <t xml:space="preserve">cliquez pour </t>
        </r>
        <r>
          <rPr>
            <sz val="12"/>
            <color indexed="10"/>
            <rFont val="Tahoma"/>
            <family val="2"/>
          </rPr>
          <t>consulter le catalogue wallon des déchets</t>
        </r>
        <r>
          <rPr>
            <sz val="12"/>
            <rFont val="Tahoma"/>
            <family val="2"/>
          </rPr>
          <t xml:space="preserve">
</t>
        </r>
      </text>
    </comment>
    <comment ref="D6" authorId="0">
      <text>
        <r>
          <rPr>
            <b/>
            <sz val="8"/>
            <rFont val="Tahoma"/>
            <family val="0"/>
          </rPr>
          <t>MS = matières sèches</t>
        </r>
        <r>
          <rPr>
            <sz val="8"/>
            <rFont val="Tahoma"/>
            <family val="0"/>
          </rPr>
          <t xml:space="preserve">
</t>
        </r>
      </text>
    </comment>
    <comment ref="A6" authorId="0">
      <text>
        <r>
          <rPr>
            <sz val="8"/>
            <rFont val="Tahoma"/>
            <family val="0"/>
          </rPr>
          <t xml:space="preserve">Pour plus de facilité, vous pouvez encoder TOUS vos déchets et préciser ensuite dans la dernière colonne s'il s'agit d'un déchet dangereux ou non.
La flèche noire vers le bas vous permet d'appliquer un filtre sur votre liste.
</t>
        </r>
      </text>
    </comment>
  </commentList>
</comments>
</file>

<file path=xl/comments8.xml><?xml version="1.0" encoding="utf-8"?>
<comments xmlns="http://schemas.openxmlformats.org/spreadsheetml/2006/main">
  <authors>
    <author>OG</author>
  </authors>
  <commentList>
    <comment ref="L5" authorId="0">
      <text>
        <r>
          <rPr>
            <sz val="12"/>
            <rFont val="Tahoma"/>
            <family val="2"/>
          </rPr>
          <t xml:space="preserve">N° CMR ou de document de suivi de transfert transfrontalier
</t>
        </r>
      </text>
    </comment>
    <comment ref="F5" authorId="0">
      <text>
        <r>
          <rPr>
            <sz val="8"/>
            <rFont val="Tahoma"/>
            <family val="2"/>
          </rPr>
          <t>(1) Base réglementaire : arrêté du Gouvernement wallon du 10 juillet 1997 établissant un catalogue des déchets, modifié par l'Arrêté du Gouvernement Wallon du 24 janvier 2002, l'Arrêté du Gouvernement Wallon du 7 juin 2007 et l'Arrêté du Gouvernement Wallon du 12 juillet 2007</t>
        </r>
        <r>
          <rPr>
            <sz val="8"/>
            <rFont val="Tahoma"/>
            <family val="0"/>
          </rPr>
          <t xml:space="preserve">
</t>
        </r>
      </text>
    </comment>
    <comment ref="J5" authorId="0">
      <text>
        <r>
          <rPr>
            <sz val="12"/>
            <rFont val="Tahoma"/>
            <family val="2"/>
          </rPr>
          <t xml:space="preserve">Cliquez pour ajouter un collecteur à la </t>
        </r>
        <r>
          <rPr>
            <sz val="12"/>
            <color indexed="10"/>
            <rFont val="Tahoma"/>
            <family val="2"/>
          </rPr>
          <t>liste de vos collecteurs</t>
        </r>
      </text>
    </comment>
    <comment ref="K5" authorId="0">
      <text>
        <r>
          <rPr>
            <sz val="12"/>
            <rFont val="Tahoma"/>
            <family val="2"/>
          </rPr>
          <t xml:space="preserve">Cliquez pour ajouter un transporteur à la </t>
        </r>
        <r>
          <rPr>
            <sz val="12"/>
            <color indexed="10"/>
            <rFont val="Tahoma"/>
            <family val="2"/>
          </rPr>
          <t>liste de vos transporteurs</t>
        </r>
      </text>
    </comment>
    <comment ref="M5" authorId="0">
      <text>
        <r>
          <rPr>
            <sz val="12"/>
            <rFont val="Tahoma"/>
            <family val="2"/>
          </rPr>
          <t xml:space="preserve">Cliquez pour ajouter un centre à la </t>
        </r>
        <r>
          <rPr>
            <sz val="12"/>
            <color indexed="10"/>
            <rFont val="Tahoma"/>
            <family val="2"/>
          </rPr>
          <t>liste de vos centres de traitement</t>
        </r>
      </text>
    </comment>
    <comment ref="O5" authorId="0">
      <text>
        <r>
          <rPr>
            <sz val="12"/>
            <rFont val="Tahoma"/>
            <family val="2"/>
          </rPr>
          <t>cliquez pour accéder à la</t>
        </r>
        <r>
          <rPr>
            <sz val="12"/>
            <color indexed="10"/>
            <rFont val="Tahoma"/>
            <family val="2"/>
          </rPr>
          <t xml:space="preserve"> liste des traitements</t>
        </r>
      </text>
    </comment>
    <comment ref="B5" authorId="0">
      <text>
        <r>
          <rPr>
            <sz val="10"/>
            <rFont val="Tahoma"/>
            <family val="2"/>
          </rPr>
          <t>Cliquez pour ajouter un déchet à la</t>
        </r>
        <r>
          <rPr>
            <sz val="10"/>
            <color indexed="10"/>
            <rFont val="Tahoma"/>
            <family val="2"/>
          </rPr>
          <t xml:space="preserve"> liste de vos déchets</t>
        </r>
        <r>
          <rPr>
            <sz val="8"/>
            <rFont val="Tahoma"/>
            <family val="0"/>
          </rPr>
          <t xml:space="preserve">
</t>
        </r>
      </text>
    </comment>
    <comment ref="E5" authorId="0">
      <text>
        <r>
          <rPr>
            <b/>
            <sz val="8"/>
            <color indexed="10"/>
            <rFont val="Tahoma"/>
            <family val="2"/>
          </rPr>
          <t>Les colonnes grisées se rempliront automatiquement si vous sélectionnez le déchet via la liste dans la deuxième colonne !</t>
        </r>
      </text>
    </comment>
    <comment ref="N5" authorId="0">
      <text>
        <r>
          <rPr>
            <sz val="12"/>
            <rFont val="Tahoma"/>
            <family val="2"/>
          </rPr>
          <t xml:space="preserve">Cliquez pour ajouter un centre à la </t>
        </r>
        <r>
          <rPr>
            <sz val="12"/>
            <color indexed="10"/>
            <rFont val="Tahoma"/>
            <family val="2"/>
          </rPr>
          <t>liste de vos centres de traitement</t>
        </r>
      </text>
    </comment>
  </commentList>
</comments>
</file>

<file path=xl/comments9.xml><?xml version="1.0" encoding="utf-8"?>
<comments xmlns="http://schemas.openxmlformats.org/spreadsheetml/2006/main">
  <authors>
    <author>OG</author>
  </authors>
  <commentList>
    <comment ref="C6" authorId="0">
      <text>
        <r>
          <rPr>
            <sz val="8"/>
            <rFont val="Tahoma"/>
            <family val="2"/>
          </rPr>
          <t>(1) Base réglementaire : arrêté du Gouvernement wallon du 10 juillet 1997 établissant un catalogue des déchets, modifié par l'arrêté du Gouvernement wallon du 24 janvier 2002.</t>
        </r>
        <r>
          <rPr>
            <sz val="8"/>
            <rFont val="Tahoma"/>
            <family val="0"/>
          </rPr>
          <t xml:space="preserve">
</t>
        </r>
      </text>
    </comment>
    <comment ref="A6" authorId="0">
      <text>
        <r>
          <rPr>
            <sz val="10"/>
            <rFont val="Tahoma"/>
            <family val="2"/>
          </rPr>
          <t xml:space="preserve">Cliquez pour ajouter un déchet dans votre </t>
        </r>
        <r>
          <rPr>
            <sz val="10"/>
            <color indexed="10"/>
            <rFont val="Tahoma"/>
            <family val="2"/>
          </rPr>
          <t>liste des déchets courants</t>
        </r>
        <r>
          <rPr>
            <sz val="10"/>
            <rFont val="Tahoma"/>
            <family val="2"/>
          </rPr>
          <t xml:space="preserve">
</t>
        </r>
      </text>
    </comment>
  </commentList>
</comments>
</file>

<file path=xl/sharedStrings.xml><?xml version="1.0" encoding="utf-8"?>
<sst xmlns="http://schemas.openxmlformats.org/spreadsheetml/2006/main" count="5482" uniqueCount="2150">
  <si>
    <r>
      <t xml:space="preserve">Le </t>
    </r>
    <r>
      <rPr>
        <b/>
        <sz val="10"/>
        <color indexed="10"/>
        <rFont val="Arial"/>
        <family val="2"/>
      </rPr>
      <t>feuillet A</t>
    </r>
    <r>
      <rPr>
        <sz val="10"/>
        <color indexed="10"/>
        <rFont val="Arial"/>
        <family val="2"/>
      </rPr>
      <t xml:space="preserve"> est </t>
    </r>
    <r>
      <rPr>
        <b/>
        <sz val="10"/>
        <color indexed="10"/>
        <rFont val="Arial"/>
        <family val="2"/>
      </rPr>
      <t xml:space="preserve">à compléter, imprimer </t>
    </r>
    <r>
      <rPr>
        <sz val="10"/>
        <color indexed="10"/>
        <rFont val="Arial"/>
        <family val="2"/>
      </rPr>
      <t>et à signer puis à renvoyer</t>
    </r>
    <r>
      <rPr>
        <b/>
        <sz val="10"/>
        <color indexed="10"/>
        <rFont val="Arial"/>
        <family val="2"/>
      </rPr>
      <t xml:space="preserve"> </t>
    </r>
    <r>
      <rPr>
        <u val="single"/>
        <sz val="10"/>
        <color indexed="10"/>
        <rFont val="Arial"/>
        <family val="2"/>
      </rPr>
      <t>par courrier normal</t>
    </r>
    <r>
      <rPr>
        <sz val="10"/>
        <color indexed="10"/>
        <rFont val="Arial"/>
        <family val="2"/>
      </rPr>
      <t xml:space="preserve"> au Département du Sol et des Déchets / Office Wallon des Déchets.
</t>
    </r>
    <r>
      <rPr>
        <b/>
        <sz val="10"/>
        <color indexed="10"/>
        <rFont val="Arial"/>
        <family val="2"/>
      </rPr>
      <t>Avec les copies des certificats de prise en charge !</t>
    </r>
  </si>
  <si>
    <r>
      <t>L'ensemble de la déclaration</t>
    </r>
    <r>
      <rPr>
        <sz val="10"/>
        <color indexed="10"/>
        <rFont val="Arial"/>
        <family val="2"/>
      </rPr>
      <t xml:space="preserve"> est à envoyer, </t>
    </r>
    <r>
      <rPr>
        <u val="single"/>
        <sz val="10"/>
        <color indexed="10"/>
        <rFont val="Arial"/>
        <family val="2"/>
      </rPr>
      <t>de préférence sous forme informatique,</t>
    </r>
    <r>
      <rPr>
        <sz val="10"/>
        <color indexed="10"/>
        <rFont val="Arial"/>
        <family val="2"/>
      </rPr>
      <t xml:space="preserve"> au Département du Sol et des Déchets / Office Wallon des Déchets.</t>
    </r>
  </si>
  <si>
    <t>emballages contenant ou ayant contenu des produits phytosanitaires de classe C</t>
  </si>
  <si>
    <t>15 01 98</t>
  </si>
  <si>
    <t>emballages contenant ou ayant contenu des produits phytosanitaires de classe A ou B</t>
  </si>
  <si>
    <t xml:space="preserve">15 02 </t>
  </si>
  <si>
    <t xml:space="preserve">15 02 02 </t>
  </si>
  <si>
    <t xml:space="preserve">15 02 03 </t>
  </si>
  <si>
    <t>autres fines et poussières (y compris fines de broyage de crasses) autres que celles visées à la rubrique 10 03 21</t>
  </si>
  <si>
    <t xml:space="preserve">10 03 23 </t>
  </si>
  <si>
    <t>10 03 24</t>
  </si>
  <si>
    <t>déchets solides provenant de l'épuration des fumées autres que ceux visés à la rubrique 10 03 23</t>
  </si>
  <si>
    <t xml:space="preserve">10 03 25 </t>
  </si>
  <si>
    <t>10 03 26</t>
  </si>
  <si>
    <t>boues et gâteaux de filtration provenant de l'épuration des fumées autres que ceux visés à la rubrique 10 03 25</t>
  </si>
  <si>
    <t xml:space="preserve">10 03 27 </t>
  </si>
  <si>
    <t>10 03 28</t>
  </si>
  <si>
    <t>déchets provenant de l'épuration des eaux de refroidissement autres que ceux visés à la rubrique 10 03 27</t>
  </si>
  <si>
    <t xml:space="preserve">10 03 29 </t>
  </si>
  <si>
    <t>déchets provenant du traitement des scories salées et du traitement des crasses noires contenant des substances dangereuses</t>
  </si>
  <si>
    <t>10 03 30</t>
  </si>
  <si>
    <t>déchets provenant du traitement des scories salées et du traitement des crasses noires autres que ceux visés à la rubrique 10 03 29</t>
  </si>
  <si>
    <t xml:space="preserve">10 03 99 </t>
  </si>
  <si>
    <t>10 04</t>
  </si>
  <si>
    <t>déchets provenant de la pyrométallurgie du plomb</t>
  </si>
  <si>
    <t xml:space="preserve">10 04 01 </t>
  </si>
  <si>
    <t>scories provenant de la production primaire et secondaire</t>
  </si>
  <si>
    <t xml:space="preserve">10 04 02 </t>
  </si>
  <si>
    <t>déchets contenant des chlorosilanes dangereux</t>
  </si>
  <si>
    <t xml:space="preserve">06 08 99 </t>
  </si>
  <si>
    <t xml:space="preserve">06 09 </t>
  </si>
  <si>
    <t>déchets provenant de la FFDU des produits chimiques contenant du phosphore et de la chimie du phosphore</t>
  </si>
  <si>
    <t xml:space="preserve">06 09 02 </t>
  </si>
  <si>
    <t>scories phosphoriques</t>
  </si>
  <si>
    <t xml:space="preserve">06 09 03 </t>
  </si>
  <si>
    <t>déchets de réactions basées sur le calcium contenant des substances dangereuses ou contaminées par de telles substances</t>
  </si>
  <si>
    <t>06 09 04</t>
  </si>
  <si>
    <t>Lagunage (par exemple, déversement de déchets liquides ou de boues dans des puits, des étangs ou des bassins, etc. …).</t>
  </si>
  <si>
    <t>Mise en centre d’enfouissement technique (par exemple, placement dans des alvéoles étanches séparées, recouvertes et isolées les unes des autres et de l’environnement, etc. …).</t>
  </si>
  <si>
    <t>Compostage et autres transformations biologiques avant valorisation.</t>
  </si>
  <si>
    <t>Incinéré</t>
  </si>
  <si>
    <t>Incinéré en mer</t>
  </si>
  <si>
    <t>Utilisé comme remblais ou fondations</t>
  </si>
  <si>
    <t xml:space="preserve">10 13 12 </t>
  </si>
  <si>
    <t>10 13 13</t>
  </si>
  <si>
    <t>déchets solides provenant de l'épuration des fumées autres que ceux visés à la rubrique 10 13 12</t>
  </si>
  <si>
    <t>10 13 14</t>
  </si>
  <si>
    <t>déchets et boues de béton</t>
  </si>
  <si>
    <t xml:space="preserve">10 13 99 </t>
  </si>
  <si>
    <t>10 14</t>
  </si>
  <si>
    <t>déchets de crématoires</t>
  </si>
  <si>
    <t xml:space="preserve">10 14 01 </t>
  </si>
  <si>
    <t>déchets provenant de l'épuration des fumées contenant du mercure</t>
  </si>
  <si>
    <t xml:space="preserve">11 01 </t>
  </si>
  <si>
    <t>déchets provenant du traitement chimique de surface et du revêtement des métaux et autres matériaux (par exemple, procédés de galvanisation, de revêtement de zinc, de décapage, de gravure, de phosphatation, de dégraissage alcalin et d'anodisation)</t>
  </si>
  <si>
    <t xml:space="preserve">11 01 05 </t>
  </si>
  <si>
    <t>acides de décapage</t>
  </si>
  <si>
    <t xml:space="preserve">11 01 06 </t>
  </si>
  <si>
    <t>acides non spécifiés ailleurs</t>
  </si>
  <si>
    <t xml:space="preserve">11 01 07 </t>
  </si>
  <si>
    <t>bases de décapage</t>
  </si>
  <si>
    <t xml:space="preserve">11 01 08 </t>
  </si>
  <si>
    <t>boues de phosphatation</t>
  </si>
  <si>
    <t xml:space="preserve">11 01 09 </t>
  </si>
  <si>
    <t>boues et gâteaux de filtration contenant des substances dangereuses</t>
  </si>
  <si>
    <t xml:space="preserve">11 01 10 </t>
  </si>
  <si>
    <t>boues et gâteaux de filtration autres que ceux visés à la rubrique 11 01 09</t>
  </si>
  <si>
    <t xml:space="preserve">11 01 11 </t>
  </si>
  <si>
    <t>liquides aqueux de rinçage contenant des substances dangereuses</t>
  </si>
  <si>
    <t>11 01 12</t>
  </si>
  <si>
    <t>liquides aqueux de rinçage autres que ceux visés à la rubrique 11 01 11</t>
  </si>
  <si>
    <t xml:space="preserve">11 01 13 </t>
  </si>
  <si>
    <t>déchets de dégraissage contenant des substances dangereuses</t>
  </si>
  <si>
    <t>11 01 14</t>
  </si>
  <si>
    <t>déchets de dégraissage autres que ceux visés à la rubrique 11 01 13</t>
  </si>
  <si>
    <t xml:space="preserve">11 01 15 </t>
  </si>
  <si>
    <t>éluats et boues provenant des systèmes à membrane et des systèmes d'échange d'ions contenant des substances dangereuses</t>
  </si>
  <si>
    <t xml:space="preserve">11 01 16 </t>
  </si>
  <si>
    <t>résines échangeuses d'ions saturées ou usées</t>
  </si>
  <si>
    <t xml:space="preserve">11 01 98 </t>
  </si>
  <si>
    <t>autres déchets contenant des substances dangereuses</t>
  </si>
  <si>
    <t>11 01 99</t>
  </si>
  <si>
    <t xml:space="preserve">11 02 </t>
  </si>
  <si>
    <t>gangues de minerai de manganèse issues de la production de sels et oxydes de manganèses</t>
  </si>
  <si>
    <t>11 02 99</t>
  </si>
  <si>
    <t xml:space="preserve">11 03 </t>
  </si>
  <si>
    <t>boues et solides provenant de la trempe</t>
  </si>
  <si>
    <t xml:space="preserve">11 03 01 </t>
  </si>
  <si>
    <t>déchets de produits en céramique, briques, carrelage et matériaux de construction (après cuisson)</t>
  </si>
  <si>
    <t xml:space="preserve">10 12 09 </t>
  </si>
  <si>
    <t>10 12 10</t>
  </si>
  <si>
    <t>déchets solides provenant de l'épuration des fumées autres que ceux visés à la rubrique 10 12 09</t>
  </si>
  <si>
    <t xml:space="preserve">10 12 11 </t>
  </si>
  <si>
    <t>déchets de glaçure contenant des métaux lourds</t>
  </si>
  <si>
    <t>10 12 12</t>
  </si>
  <si>
    <t>déchets de glaçure autres que ceux visés à la rubrique 10 12 11</t>
  </si>
  <si>
    <t>10 12 13</t>
  </si>
  <si>
    <t xml:space="preserve">10 12 99 </t>
  </si>
  <si>
    <t xml:space="preserve">10 13 </t>
  </si>
  <si>
    <t xml:space="preserve">10 12 </t>
  </si>
  <si>
    <t>déchets provenant de la fabrication des produits en céramique, briques, carrelage et matériaux de construction</t>
  </si>
  <si>
    <t xml:space="preserve">10 12 01 </t>
  </si>
  <si>
    <t>déchets de préparation avant cuisson</t>
  </si>
  <si>
    <t xml:space="preserve">10 12 03 </t>
  </si>
  <si>
    <t xml:space="preserve">10 12 05 </t>
  </si>
  <si>
    <t xml:space="preserve">10 12 06 </t>
  </si>
  <si>
    <t>moules déclassés</t>
  </si>
  <si>
    <t xml:space="preserve">10 12 08 </t>
  </si>
  <si>
    <t>Raison sociale :</t>
  </si>
  <si>
    <t>N° T.V.A. :</t>
  </si>
  <si>
    <t>déchets provenant de la fabrication de ciment, chaux et plâtre et d'articles et produits dérivés</t>
  </si>
  <si>
    <t xml:space="preserve">10 13 01 </t>
  </si>
  <si>
    <t xml:space="preserve">10 13 04 </t>
  </si>
  <si>
    <t>déchets de calcination et d'hydratation de la chaux</t>
  </si>
  <si>
    <t xml:space="preserve">10 13 06 </t>
  </si>
  <si>
    <t>fines et poussières (sauf rubriques 10 13 12 et 10 13 13)</t>
  </si>
  <si>
    <t xml:space="preserve">10 13 07 </t>
  </si>
  <si>
    <t xml:space="preserve">10 13 09 </t>
  </si>
  <si>
    <t>huiles moteur, de boîte de vitesses et de lubrification non chlorées à base minérale</t>
  </si>
  <si>
    <t xml:space="preserve">13 02 06 </t>
  </si>
  <si>
    <t>huiles moteur, de boîte de vitesses et de lubrification synthétiques</t>
  </si>
  <si>
    <t xml:space="preserve">13 02 07 </t>
  </si>
  <si>
    <t>huiles moteur, de boîte de vitesses et de lubrification facilement biodégradables</t>
  </si>
  <si>
    <t xml:space="preserve">13 02 08 </t>
  </si>
  <si>
    <t xml:space="preserve">16 01 </t>
  </si>
  <si>
    <t>véhicules hors d'usage de différents moyens de transport (y compris machines tous terrains) et déchets provenant du démontage de véhicules hors d'usage et de l'entretien de véhicules (sauf chapitres 13, 14, et sections 16 06 et 16 08)</t>
  </si>
  <si>
    <t xml:space="preserve">16 01 03 </t>
  </si>
  <si>
    <t>pneus hors d'usage</t>
  </si>
  <si>
    <t xml:space="preserve">16 01 04 </t>
  </si>
  <si>
    <t>véhicules hors d'usage</t>
  </si>
  <si>
    <t xml:space="preserve">16 01 06 </t>
  </si>
  <si>
    <t>véhicules hors d'usage ne contenant ni liquides ni autres composants dangereux</t>
  </si>
  <si>
    <t xml:space="preserve">16 01 07 </t>
  </si>
  <si>
    <t>filtres à huile</t>
  </si>
  <si>
    <t xml:space="preserve">16 01 08 </t>
  </si>
  <si>
    <t>composants contenant du mercure</t>
  </si>
  <si>
    <t xml:space="preserve">16 01 09 </t>
  </si>
  <si>
    <t>composants contenant du PCB</t>
  </si>
  <si>
    <t xml:space="preserve">16 01 10 </t>
  </si>
  <si>
    <t>composants explosifs (par exemple, coussins gonflables de sécurité)</t>
  </si>
  <si>
    <t xml:space="preserve">16 01 11 </t>
  </si>
  <si>
    <t>patins de freins contenant de l'amiante</t>
  </si>
  <si>
    <t>16 01 12</t>
  </si>
  <si>
    <t>patins de freins autres que ceux visés à la rubrique 16 01 11</t>
  </si>
  <si>
    <t xml:space="preserve">16 01 13 </t>
  </si>
  <si>
    <t>boues et gâteaux de filtration provenant de l'épuration des fumées</t>
  </si>
  <si>
    <t xml:space="preserve">10 04 09 </t>
  </si>
  <si>
    <t>10 04 10</t>
  </si>
  <si>
    <t>déchets provenant de l'épuration des eaux de refroidissement autres que ceux visés à la rubrique 10 04 09</t>
  </si>
  <si>
    <t xml:space="preserve">10 04 99 </t>
  </si>
  <si>
    <t xml:space="preserve">10 05 </t>
  </si>
  <si>
    <t>déchets provenant de la pyrométallurgie du zinc</t>
  </si>
  <si>
    <t xml:space="preserve">10 05 01 </t>
  </si>
  <si>
    <t xml:space="preserve">10 05 03 </t>
  </si>
  <si>
    <t xml:space="preserve">10 05 04 </t>
  </si>
  <si>
    <t>autres fines et poussières</t>
  </si>
  <si>
    <t xml:space="preserve">10 05 05 </t>
  </si>
  <si>
    <t xml:space="preserve">10 05 06 </t>
  </si>
  <si>
    <t xml:space="preserve">10 05 08 </t>
  </si>
  <si>
    <t>10 05 09</t>
  </si>
  <si>
    <t>déchets provenant de l'épuration des eaux de refroidissement autres que ceux visés à la rubrique 10 05 08</t>
  </si>
  <si>
    <t xml:space="preserve">10 05 10 </t>
  </si>
  <si>
    <t>crasses et écumes inflammables ou émettant, au contact de l'eau, des gaz inflammables en quantité dangereuses</t>
  </si>
  <si>
    <t>10 05 11</t>
  </si>
  <si>
    <t>crasses et écumes autres que celles visées à la rubrique 10 05 10</t>
  </si>
  <si>
    <t xml:space="preserve">10 05 99 </t>
  </si>
  <si>
    <t xml:space="preserve">10 06 </t>
  </si>
  <si>
    <t>déchets provenant de la pyrométallurgie du cuivre</t>
  </si>
  <si>
    <t xml:space="preserve">10 06 01 </t>
  </si>
  <si>
    <t xml:space="preserve">10 06 02 </t>
  </si>
  <si>
    <t xml:space="preserve">10 06 03 </t>
  </si>
  <si>
    <t xml:space="preserve">10 06 04 </t>
  </si>
  <si>
    <t xml:space="preserve">10 06 06 </t>
  </si>
  <si>
    <t xml:space="preserve">10 06 07 </t>
  </si>
  <si>
    <t xml:space="preserve">10 06 09 </t>
  </si>
  <si>
    <t>10 06 10</t>
  </si>
  <si>
    <r>
      <t xml:space="preserve">DÉCHETS PROVENANT DE LA FABRICATION, DE LA FORMULATION, DE LA DISTRIBUTION ET DE L'UTILISATION (FFDU) DE </t>
    </r>
    <r>
      <rPr>
        <b/>
        <sz val="8"/>
        <color indexed="12"/>
        <rFont val="Arial"/>
        <family val="2"/>
      </rPr>
      <t>PRODUITS DE REVÊTEMENT</t>
    </r>
    <r>
      <rPr>
        <sz val="8"/>
        <color indexed="12"/>
        <rFont val="Arial"/>
        <family val="2"/>
      </rPr>
      <t xml:space="preserve"> (PEINTURES, VERNIS ET EMAUX VITRIFIES), MASTICS ET </t>
    </r>
    <r>
      <rPr>
        <b/>
        <sz val="8"/>
        <color indexed="12"/>
        <rFont val="Arial"/>
        <family val="2"/>
      </rPr>
      <t>ENCRES D'IMPRESSION</t>
    </r>
  </si>
  <si>
    <r>
      <t>DÉCHETS PROVENANT DE L'</t>
    </r>
    <r>
      <rPr>
        <b/>
        <sz val="8"/>
        <color indexed="12"/>
        <rFont val="Arial"/>
        <family val="2"/>
      </rPr>
      <t>INDUSTRIE PHOTOGRAPHIQUE</t>
    </r>
  </si>
  <si>
    <r>
      <t xml:space="preserve">DÉCHETS PROVENANT DE </t>
    </r>
    <r>
      <rPr>
        <b/>
        <sz val="8"/>
        <color indexed="12"/>
        <rFont val="Arial"/>
        <family val="2"/>
      </rPr>
      <t>PROCEDES THERMIQUES</t>
    </r>
  </si>
  <si>
    <r>
      <t xml:space="preserve">DÉCHETS PROVENANT DU </t>
    </r>
    <r>
      <rPr>
        <b/>
        <sz val="8"/>
        <color indexed="12"/>
        <rFont val="Arial"/>
        <family val="2"/>
      </rPr>
      <t>TRAITEMENT</t>
    </r>
    <r>
      <rPr>
        <sz val="8"/>
        <color indexed="12"/>
        <rFont val="Arial"/>
        <family val="2"/>
      </rPr>
      <t xml:space="preserve"> CHIMIQUE </t>
    </r>
    <r>
      <rPr>
        <b/>
        <sz val="8"/>
        <color indexed="12"/>
        <rFont val="Arial"/>
        <family val="2"/>
      </rPr>
      <t>DE SURFACE</t>
    </r>
    <r>
      <rPr>
        <sz val="8"/>
        <color indexed="12"/>
        <rFont val="Arial"/>
        <family val="2"/>
      </rPr>
      <t xml:space="preserve"> </t>
    </r>
    <r>
      <rPr>
        <b/>
        <sz val="8"/>
        <color indexed="12"/>
        <rFont val="Arial"/>
        <family val="2"/>
      </rPr>
      <t>ET DU REVÊTEMENT</t>
    </r>
    <r>
      <rPr>
        <sz val="8"/>
        <color indexed="12"/>
        <rFont val="Arial"/>
        <family val="2"/>
      </rPr>
      <t xml:space="preserve"> DES MÉTAUX ET AUTRES MATÉRIAUX, ET DE L'HYDROMÉTALLURGIE DES MÉTAUX NON FERREUX</t>
    </r>
  </si>
  <si>
    <r>
      <t xml:space="preserve">DÉCHETS PROVENANT DE LA </t>
    </r>
    <r>
      <rPr>
        <b/>
        <sz val="8"/>
        <color indexed="12"/>
        <rFont val="Arial"/>
        <family val="2"/>
      </rPr>
      <t>MISE EN FORME</t>
    </r>
    <r>
      <rPr>
        <sz val="8"/>
        <color indexed="12"/>
        <rFont val="Arial"/>
        <family val="2"/>
      </rPr>
      <t xml:space="preserve"> ET DU </t>
    </r>
    <r>
      <rPr>
        <b/>
        <sz val="8"/>
        <color indexed="12"/>
        <rFont val="Arial"/>
        <family val="2"/>
      </rPr>
      <t xml:space="preserve">TRAITEMENT </t>
    </r>
    <r>
      <rPr>
        <sz val="8"/>
        <color indexed="12"/>
        <rFont val="Arial"/>
        <family val="2"/>
      </rPr>
      <t xml:space="preserve">PHYSIQUE ET MÉCANIQUE </t>
    </r>
    <r>
      <rPr>
        <b/>
        <sz val="8"/>
        <color indexed="12"/>
        <rFont val="Arial"/>
        <family val="2"/>
      </rPr>
      <t>DE SURFACE</t>
    </r>
    <r>
      <rPr>
        <sz val="8"/>
        <color indexed="12"/>
        <rFont val="Arial"/>
        <family val="2"/>
      </rPr>
      <t xml:space="preserve"> DES </t>
    </r>
    <r>
      <rPr>
        <b/>
        <sz val="8"/>
        <color indexed="12"/>
        <rFont val="Arial"/>
        <family val="2"/>
      </rPr>
      <t>MÉTAUX ET</t>
    </r>
    <r>
      <rPr>
        <sz val="8"/>
        <color indexed="12"/>
        <rFont val="Arial"/>
        <family val="2"/>
      </rPr>
      <t xml:space="preserve"> MATIÈRES </t>
    </r>
    <r>
      <rPr>
        <b/>
        <sz val="8"/>
        <color indexed="12"/>
        <rFont val="Arial"/>
        <family val="2"/>
      </rPr>
      <t>PLASTIQUES</t>
    </r>
  </si>
  <si>
    <r>
      <t xml:space="preserve">EMBALLAGES </t>
    </r>
    <r>
      <rPr>
        <sz val="8"/>
        <color indexed="10"/>
        <rFont val="Arial"/>
        <family val="2"/>
      </rPr>
      <t xml:space="preserve">ET DÉCHETS D'EMBALLAGES, </t>
    </r>
    <r>
      <rPr>
        <b/>
        <sz val="8"/>
        <color indexed="10"/>
        <rFont val="Arial"/>
        <family val="2"/>
      </rPr>
      <t>ABSORBANTS, CHIFFONS</t>
    </r>
    <r>
      <rPr>
        <sz val="8"/>
        <color indexed="10"/>
        <rFont val="Arial"/>
        <family val="2"/>
      </rPr>
      <t xml:space="preserve"> D'ESSUYAGE, MATÉRIAUX FILTRANTS ET VÊTEMENTS DE PROTECTION NON SPECIFIES AILLEURS</t>
    </r>
  </si>
  <si>
    <r>
      <t xml:space="preserve">DÉCHETS </t>
    </r>
    <r>
      <rPr>
        <b/>
        <sz val="8"/>
        <color indexed="10"/>
        <rFont val="Arial"/>
        <family val="2"/>
      </rPr>
      <t>NON DÉCRITS AILLEURS</t>
    </r>
    <r>
      <rPr>
        <sz val="8"/>
        <color indexed="10"/>
        <rFont val="Arial"/>
        <family val="2"/>
      </rPr>
      <t xml:space="preserve"> DANS LA LISTE</t>
    </r>
  </si>
  <si>
    <t xml:space="preserve">16 02 13 </t>
  </si>
  <si>
    <t>équipements mis au rebut contenant des composants dangereux (2) autres que ceux visés aux rubriques 16 02 09 à 16 02 12</t>
  </si>
  <si>
    <t xml:space="preserve">16 02 14 </t>
  </si>
  <si>
    <t>équipements mis au rebut autres que ceux visés aux rubriques 16 02 09 à 16 02 13</t>
  </si>
  <si>
    <t xml:space="preserve">16 02 15 </t>
  </si>
  <si>
    <t>composants dangereux retirés des équipements mis au rebut</t>
  </si>
  <si>
    <t xml:space="preserve">16 02 16 </t>
  </si>
  <si>
    <t>composants retirés des équipements mis au rebut autres que ceux visés à la rubrique 16 02 15</t>
  </si>
  <si>
    <t xml:space="preserve">16 03 </t>
  </si>
  <si>
    <t>loupés de fabrication et produits non utilisés</t>
  </si>
  <si>
    <t xml:space="preserve">16 03 03 </t>
  </si>
  <si>
    <t>déchets d'origine minérale contenant des substances dangereuses</t>
  </si>
  <si>
    <t>16 03 04</t>
  </si>
  <si>
    <t>déchets d'origine minérale autres que ceux visés à la rubrique 16 03 03</t>
  </si>
  <si>
    <t xml:space="preserve">16 03 05 </t>
  </si>
  <si>
    <t>déchets d'origine organique contenant des substances dangereuses</t>
  </si>
  <si>
    <t>16 03 06</t>
  </si>
  <si>
    <t>déchets d'origine organique autres que ceux visés à la rubrique 16 03 05</t>
  </si>
  <si>
    <t>16 04</t>
  </si>
  <si>
    <t>déchets d'explosifs</t>
  </si>
  <si>
    <t xml:space="preserve">16 04 01 </t>
  </si>
  <si>
    <t>déchets de munitions</t>
  </si>
  <si>
    <t xml:space="preserve">16 04 02 </t>
  </si>
  <si>
    <t>déchets de feux d'artifice</t>
  </si>
  <si>
    <t xml:space="preserve">16 04 03 </t>
  </si>
  <si>
    <t>autres déchets d'explosifs</t>
  </si>
  <si>
    <t xml:space="preserve">16 05 </t>
  </si>
  <si>
    <t>gaz en récipients à pression et produits chimiques mis au rebut</t>
  </si>
  <si>
    <t xml:space="preserve">16 05 04 </t>
  </si>
  <si>
    <t>gaz en récipients à pression (y compris les halons) contenant des substances dangereuses</t>
  </si>
  <si>
    <t xml:space="preserve">16 05 05 </t>
  </si>
  <si>
    <t>gaz en récipients à pression autres que ceux visés à la rubrique 16 05 04</t>
  </si>
  <si>
    <t xml:space="preserve">16 05 06 </t>
  </si>
  <si>
    <t>produits chimiques de laboratoire à base de ou contenant des substances dangereuses, y compris les mélanges de produits chimiques de laboratoire</t>
  </si>
  <si>
    <t xml:space="preserve">16 05 07 </t>
  </si>
  <si>
    <t>produits chimiques d'origine minérale à base de ou contenant des substances dangereuses, mis au rebut</t>
  </si>
  <si>
    <t xml:space="preserve">16 05 08 </t>
  </si>
  <si>
    <t>déchets cyanurés</t>
  </si>
  <si>
    <t xml:space="preserve">11 03 02 </t>
  </si>
  <si>
    <t>autres déchets</t>
  </si>
  <si>
    <t>11 05</t>
  </si>
  <si>
    <t>déchets provenant de la galvanisation à chaud</t>
  </si>
  <si>
    <t xml:space="preserve">11 05 01 </t>
  </si>
  <si>
    <t xml:space="preserve">mattes </t>
  </si>
  <si>
    <t>11 05 02</t>
  </si>
  <si>
    <t>cendres de zinc</t>
  </si>
  <si>
    <t xml:space="preserve">11 05 03 </t>
  </si>
  <si>
    <t xml:space="preserve">11 05 04 </t>
  </si>
  <si>
    <t>flux utilisé</t>
  </si>
  <si>
    <t>11 05 99</t>
  </si>
  <si>
    <t xml:space="preserve">12 01 </t>
  </si>
  <si>
    <t>16 01 15</t>
  </si>
  <si>
    <t>antigels autres que ceux visés à la rubrique 16 01 14</t>
  </si>
  <si>
    <t>16 01 16</t>
  </si>
  <si>
    <t>réservoirs de gaz liquéfié</t>
  </si>
  <si>
    <t>16 01 17</t>
  </si>
  <si>
    <t>métaux ferreux</t>
  </si>
  <si>
    <t>16 01 18</t>
  </si>
  <si>
    <t>métaux non ferreux</t>
  </si>
  <si>
    <t>16 01 19</t>
  </si>
  <si>
    <t>matières plastiques</t>
  </si>
  <si>
    <t>noyaux et moules de fonderie ayant subi la coulée contenant des substances dangereuses</t>
  </si>
  <si>
    <t>10 09 08</t>
  </si>
  <si>
    <t>noyaux et moules de fonderie ayant subi la coulée autres que ceux visés à la rubrique 10 09 07</t>
  </si>
  <si>
    <t xml:space="preserve">10 09 09 </t>
  </si>
  <si>
    <t>10 09 10</t>
  </si>
  <si>
    <t>poussières de filtration des fumées autres que celles visées à la rubrique 10 09 09</t>
  </si>
  <si>
    <t xml:space="preserve">10 09 11 </t>
  </si>
  <si>
    <t>Traitement physico-chimique non spécifié ailleurs dans cette annexe aboutissant à des composés ou à des mélanges qui sont éliminés selon des procédés énumérés à la présente annexe (par exemple, évaporation, séchage, calcination, etc. …).</t>
  </si>
  <si>
    <t>Stockage permanent (par exemple, placement de conteneurs dans une mine, etc. …).</t>
  </si>
  <si>
    <t>SYNTHÈSE DE LA GESTION DES DÉCHETS DANGEREUX:</t>
  </si>
  <si>
    <t>Eur.</t>
  </si>
  <si>
    <t>Établissement :</t>
  </si>
  <si>
    <t>Partie B:  à ne remplir que lorsque le reste de la déclaration a été complétée et vérifiée !</t>
  </si>
  <si>
    <t xml:space="preserve">Pour accéder au feuillet correspondant, cliquez sur le lien ci-dessous       </t>
  </si>
  <si>
    <t>boues de colles et mastics contenant des solvants organiques ou d'autres substances dangereuses</t>
  </si>
  <si>
    <t xml:space="preserve">08 04 12 </t>
  </si>
  <si>
    <t>boues de colles et mastics autres que celles visées à la rubrique 08 04 11</t>
  </si>
  <si>
    <t xml:space="preserve">08 04 13 </t>
  </si>
  <si>
    <t>boues aqueuses contenant des colles ou mastics contenant des solvants organiques ou d'autres substances dangereuses</t>
  </si>
  <si>
    <t xml:space="preserve">08 04 14 </t>
  </si>
  <si>
    <t>boues aqueuses contenant des colles et mastics autres que celles visées à la rubrique 08 04 13</t>
  </si>
  <si>
    <t xml:space="preserve">08 04 15 </t>
  </si>
  <si>
    <t>déchets liquides aqueux contenant des colles ou mastics contenant des solvants organiques ou d'autres substances dangereuses</t>
  </si>
  <si>
    <t xml:space="preserve">08 04 16 </t>
  </si>
  <si>
    <t>déchets liquides aqueux contenant des colles ou mastics autres que ceux visés à la rubrique 08 04 15</t>
  </si>
  <si>
    <t xml:space="preserve">08 04 17 </t>
  </si>
  <si>
    <t>huile de résine</t>
  </si>
  <si>
    <t xml:space="preserve">08 04 99 </t>
  </si>
  <si>
    <t xml:space="preserve">08 05 </t>
  </si>
  <si>
    <t>déchets non spécifiés ailleurs dans le chapitre 08</t>
  </si>
  <si>
    <t xml:space="preserve">08 05 01 </t>
  </si>
  <si>
    <t>déchets d'isocyanates</t>
  </si>
  <si>
    <t xml:space="preserve">09 01 </t>
  </si>
  <si>
    <t>déchets de l'industrie photographique</t>
  </si>
  <si>
    <t xml:space="preserve">09 01 01 </t>
  </si>
  <si>
    <t>bains de développement aqueux contenant un activateur</t>
  </si>
  <si>
    <t xml:space="preserve">09 01 02 </t>
  </si>
  <si>
    <t>bains de développement aqueux pour plaques offset</t>
  </si>
  <si>
    <t xml:space="preserve">09 01 03 </t>
  </si>
  <si>
    <t>bains de développement contenant des solvants</t>
  </si>
  <si>
    <t xml:space="preserve">09 01 04 </t>
  </si>
  <si>
    <t>bains de fixation</t>
  </si>
  <si>
    <t>déchets de verre autres que ceux visés à la rubrique 10 11 11</t>
  </si>
  <si>
    <t xml:space="preserve">10 11 13 </t>
  </si>
  <si>
    <t>boues de polissage et de meulage du verre contenant des substances dangereuses</t>
  </si>
  <si>
    <t>10 11 14</t>
  </si>
  <si>
    <t>boues de polissage et de meulage du verre autres que celles visées à la rubrique 10 11 13</t>
  </si>
  <si>
    <t xml:space="preserve">10 11 15 </t>
  </si>
  <si>
    <t>déchets provenant de la taille et du sciage des pierres autres que ceux visés à la rubrique 01 04 07</t>
  </si>
  <si>
    <t xml:space="preserve">01 04 99 </t>
  </si>
  <si>
    <t>accumulateurs Ni-Cd</t>
  </si>
  <si>
    <t xml:space="preserve">16 06 03 </t>
  </si>
  <si>
    <t>piles contenant du mercure</t>
  </si>
  <si>
    <t xml:space="preserve">16 06 04 </t>
  </si>
  <si>
    <t>piles alcalines (sauf rubrique 16 06 03)</t>
  </si>
  <si>
    <t xml:space="preserve">16 06 05 </t>
  </si>
  <si>
    <t>autres piles et accumulateurs</t>
  </si>
  <si>
    <t xml:space="preserve">16 06 06 </t>
  </si>
  <si>
    <t>électrolytes de piles et accumulateurs collectés séparément</t>
  </si>
  <si>
    <t xml:space="preserve">16 07 </t>
  </si>
  <si>
    <t>déchets provenant du nettoyage de cuves et fûts de stockage et de transport (sauf chapitres 05 et 13)</t>
  </si>
  <si>
    <t xml:space="preserve">16 07 08 </t>
  </si>
  <si>
    <t>déchets contenant des hydrocarbures</t>
  </si>
  <si>
    <t xml:space="preserve">16 07 09 </t>
  </si>
  <si>
    <t>déchets contenant d'autres substances dangereuses</t>
  </si>
  <si>
    <t xml:space="preserve">16 07 99 </t>
  </si>
  <si>
    <t xml:space="preserve">16 08 </t>
  </si>
  <si>
    <t>catalyseurs usés</t>
  </si>
  <si>
    <t xml:space="preserve">16 08 01 </t>
  </si>
  <si>
    <t>catalyseurs usés contenant de l'or, de l'argent, du rhénium, du rhodium, du palladium, de l'iridium ou du platine (sauf rubrique 16 08 07)</t>
  </si>
  <si>
    <t xml:space="preserve">16 08 02 </t>
  </si>
  <si>
    <t>catalyseurs usés contenant des métaux ou composés de métaux de transition (3) dangereux</t>
  </si>
  <si>
    <t xml:space="preserve">16 08 03 </t>
  </si>
  <si>
    <t>R6</t>
  </si>
  <si>
    <t>Régénération des acides ou des bases.</t>
  </si>
  <si>
    <t>R7</t>
  </si>
  <si>
    <t>Récupération des produits servant à capter des polluants.</t>
  </si>
  <si>
    <t>R8</t>
  </si>
  <si>
    <t>Récupération des produits provenant des catalyseurs.</t>
  </si>
  <si>
    <t>R10</t>
  </si>
  <si>
    <t>N° BCE</t>
  </si>
  <si>
    <t>chromates, par exemple, chromate de potassium, dichromate de sodium ou de potassium</t>
  </si>
  <si>
    <t xml:space="preserve">16 09 03 </t>
  </si>
  <si>
    <t>peroxydes, par exemple, peroxyde d'hydrogène</t>
  </si>
  <si>
    <t xml:space="preserve">16 09 04 </t>
  </si>
  <si>
    <t>substances oxydantes non spécifiées ailleurs</t>
  </si>
  <si>
    <t>16 10</t>
  </si>
  <si>
    <t>déchets liquides aqueux destinés à un traitement hors site</t>
  </si>
  <si>
    <t>#N/A</t>
  </si>
  <si>
    <t xml:space="preserve">01 05 </t>
  </si>
  <si>
    <t xml:space="preserve">01 05 04 </t>
  </si>
  <si>
    <t>boues et autres déchets de forage contenant de l'eau douce</t>
  </si>
  <si>
    <t xml:space="preserve">01 05 05 </t>
  </si>
  <si>
    <t>boues et autres déchets de forage contenant des hydrocarbures</t>
  </si>
  <si>
    <t xml:space="preserve">01 05 06 </t>
  </si>
  <si>
    <t>boues et autres déchets de forage contenant des substances dangereuses</t>
  </si>
  <si>
    <t xml:space="preserve">01 05 07 </t>
  </si>
  <si>
    <t>Incinération à terre.</t>
  </si>
  <si>
    <t>D11</t>
  </si>
  <si>
    <t>Incinération en mer.</t>
  </si>
  <si>
    <t>D12</t>
  </si>
  <si>
    <t>R1</t>
  </si>
  <si>
    <t>R2</t>
  </si>
  <si>
    <t>Récupération ou régénération des solvants.</t>
  </si>
  <si>
    <t>R4</t>
  </si>
  <si>
    <t>Recyclage ou récupération des métaux et des composés métalliques.</t>
  </si>
  <si>
    <t>R5</t>
  </si>
  <si>
    <t xml:space="preserve">Le présent feuillet, dûment complété et accompagné des certificats, est à envoyer, sous forme papier, à </t>
  </si>
  <si>
    <t>autres matériaux d'isolation à base de ou contenant des substances dangereuses</t>
  </si>
  <si>
    <t>17 06 04</t>
  </si>
  <si>
    <t>matériaux d'isolation autres que ceux visés aux rubriques 17 06 01 et 17 06 03</t>
  </si>
  <si>
    <t xml:space="preserve">17 06 05 </t>
  </si>
  <si>
    <t>matériaux de construction contenant de l'amiante</t>
  </si>
  <si>
    <t>17 07</t>
  </si>
  <si>
    <t>déchets de construction et de démolition en mélange</t>
  </si>
  <si>
    <t>17 07 95</t>
  </si>
  <si>
    <t xml:space="preserve">déchets de démolition provenant des bâtiments à caractère d'habitation, de services ou assimilés non mélangés à des matières putrescibles ou combustibles </t>
  </si>
  <si>
    <t xml:space="preserve">17 08 </t>
  </si>
  <si>
    <t>matériaux de construction à base de gypse</t>
  </si>
  <si>
    <t xml:space="preserve">17 08 01 </t>
  </si>
  <si>
    <t>matériaux de construction à base de gypse contaminés par des substances dangereuses</t>
  </si>
  <si>
    <t xml:space="preserve">17 08 02 </t>
  </si>
  <si>
    <t>déchets provenant de la mise en forme et du traitement mécanique et physique de surface des métaux et matières plastiques</t>
  </si>
  <si>
    <t xml:space="preserve">12 01 01 </t>
  </si>
  <si>
    <t>limaille et chutes de métaux ferreux</t>
  </si>
  <si>
    <t xml:space="preserve">12 01 02 </t>
  </si>
  <si>
    <t>fines et poussières de métaux ferreux</t>
  </si>
  <si>
    <t xml:space="preserve">12 01 03 </t>
  </si>
  <si>
    <t>limaille et chutes de métaux non ferreux</t>
  </si>
  <si>
    <t xml:space="preserve">12 01 04 </t>
  </si>
  <si>
    <t>fines et poussières de métaux non ferreux</t>
  </si>
  <si>
    <t xml:space="preserve">12 01 05 </t>
  </si>
  <si>
    <t>déchets de matières plastiques d'ébarbage et de tournage</t>
  </si>
  <si>
    <t xml:space="preserve">12 01 06 </t>
  </si>
  <si>
    <t>huiles d'usinage à base minérale contenant des halogènes (pas sous forme d'émulsions ou de solutions)</t>
  </si>
  <si>
    <t xml:space="preserve">12 01 07 </t>
  </si>
  <si>
    <t>huiles d'usinage à base minérale sans halogènes (pas sous forme d'émulsions ou de solutions)</t>
  </si>
  <si>
    <t xml:space="preserve">12 01 08 </t>
  </si>
  <si>
    <t>Liste de vos déchets habituels</t>
  </si>
  <si>
    <t>(unités)</t>
  </si>
  <si>
    <t>kg</t>
  </si>
  <si>
    <t>Quantitée évacuée</t>
  </si>
  <si>
    <t>annexe(s) numérotée(s) à la présente déclaration.</t>
  </si>
  <si>
    <t>Fait à</t>
  </si>
  <si>
    <t>, le</t>
  </si>
  <si>
    <t>Feuillet B</t>
  </si>
  <si>
    <t>Transporteur</t>
  </si>
  <si>
    <t>Formulaire de transport</t>
  </si>
  <si>
    <t>Feuillet C</t>
  </si>
  <si>
    <t>N°</t>
  </si>
  <si>
    <t>Feuillet D</t>
  </si>
  <si>
    <t>D1</t>
  </si>
  <si>
    <t>D2</t>
  </si>
  <si>
    <t>D3</t>
  </si>
  <si>
    <t>D4</t>
  </si>
  <si>
    <t>D5</t>
  </si>
  <si>
    <t>D6</t>
  </si>
  <si>
    <t>Rejet des déchets solides dans le milieu aquatique, sauf l’immersion.</t>
  </si>
  <si>
    <t>D7</t>
  </si>
  <si>
    <t>terres et cailloux autres que ceux visés à la rubrique 17 05 03</t>
  </si>
  <si>
    <t xml:space="preserve">17 05 05 </t>
  </si>
  <si>
    <t>boues de dragage contenant des substances dangereuses</t>
  </si>
  <si>
    <t xml:space="preserve">17 05 06 </t>
  </si>
  <si>
    <t>boues de dragage autres que celles visées à la rubrique 17 05 05</t>
  </si>
  <si>
    <t xml:space="preserve">17 05 07 </t>
  </si>
  <si>
    <t>ballast de voies contenant des substances dangereuses</t>
  </si>
  <si>
    <t>17 05 08</t>
  </si>
  <si>
    <t>ballast de voie autre que celui visé à la rubrique 17 05 07</t>
  </si>
  <si>
    <t xml:space="preserve">17 06 </t>
  </si>
  <si>
    <t>matériaux d'isolation et matériaux de construction contenant de l'amiante</t>
  </si>
  <si>
    <t xml:space="preserve">17 06 01 </t>
  </si>
  <si>
    <t>16 01 22</t>
  </si>
  <si>
    <t>Déclaration</t>
  </si>
  <si>
    <t>Outil</t>
  </si>
  <si>
    <t>Tableau de synthèse</t>
  </si>
  <si>
    <t>Traitements</t>
  </si>
  <si>
    <t>Ce formulaire a été conçu de manière à vous éviter autant que possible de remplir plusieurs fois les mêmes renseignements. Pour bénéficier de cette facilité, il est nécessaire de remplir les feuillets dans l'ordre alphabétique. Ainsi, vos déchets courants, vos collecteurs / transporteurs et centres de traitement vous seront proposés automatiquement dans une liste déroulante lorsque vous complèterez la liste des sorties de déchets  (Feuillet F).</t>
  </si>
  <si>
    <t>Liste des sorties de déchets</t>
  </si>
  <si>
    <t>Catalogue wallon des déchets</t>
  </si>
  <si>
    <t>CODE</t>
  </si>
  <si>
    <t>Ménager</t>
  </si>
  <si>
    <t xml:space="preserve">01 01 </t>
  </si>
  <si>
    <t>déchets provenant de l'extraction des minéraux métallifères</t>
  </si>
  <si>
    <t>déchets provenant de l'extraction des minéraux non métallifères</t>
  </si>
  <si>
    <t>X</t>
  </si>
  <si>
    <t xml:space="preserve">01 03 </t>
  </si>
  <si>
    <t xml:space="preserve">01 03 04 </t>
  </si>
  <si>
    <t>stériles acidogènes provenant de la transformation de sulfure</t>
  </si>
  <si>
    <t xml:space="preserve">01 03 05 </t>
  </si>
  <si>
    <t>autres stériles contenant des substances dangereuses</t>
  </si>
  <si>
    <t>01 03 06</t>
  </si>
  <si>
    <t>verre</t>
  </si>
  <si>
    <t xml:space="preserve">16 01 21 </t>
  </si>
  <si>
    <t>e-mail :</t>
  </si>
  <si>
    <t>Nombre de copie de certificats joints :</t>
  </si>
  <si>
    <t>stériles autres que ceux visés aux rubriques 01 03 04 et 01 03 05</t>
  </si>
  <si>
    <t xml:space="preserve">01 03 07 </t>
  </si>
  <si>
    <t>autres déchets contenant des substances dangereuses provenant de la transformation physique et chimique des minéraux métallifères</t>
  </si>
  <si>
    <t>01 03 08</t>
  </si>
  <si>
    <t>déchets de poussières et de poudres autres que ceux visés à la rubrique 01 03 07</t>
  </si>
  <si>
    <t xml:space="preserve">01 03 09 </t>
  </si>
  <si>
    <t>boues rouges issues de la production d'alumine autres que celles visées à la rubrique 01 03 07</t>
  </si>
  <si>
    <t xml:space="preserve">01 03 99 </t>
  </si>
  <si>
    <t>déchets non spécifiés ailleurs</t>
  </si>
  <si>
    <t>01 04</t>
  </si>
  <si>
    <t xml:space="preserve">01 04 07 </t>
  </si>
  <si>
    <t>déchets contenant des substances dangereuses provenant de la transformation physique et chimique des minéraux non métallifères</t>
  </si>
  <si>
    <t xml:space="preserve">01 04 08 </t>
  </si>
  <si>
    <t>déchets de graviers et débris de pierres autres que ceux visés à la rubrique 01 04 07</t>
  </si>
  <si>
    <t xml:space="preserve">01 04 09 </t>
  </si>
  <si>
    <t>déchets de sable et d'argile</t>
  </si>
  <si>
    <t xml:space="preserve">01 04 10 </t>
  </si>
  <si>
    <t>déchets de poussières et de poudres autres que ceux visés à la rubrique 01 04 07</t>
  </si>
  <si>
    <t xml:space="preserve">01 04 11 </t>
  </si>
  <si>
    <t>déchets de la transformation de la potasse et des sels minéraux autres que ceux visés à la rubrique 01 04 07</t>
  </si>
  <si>
    <t xml:space="preserve">01 04 12 </t>
  </si>
  <si>
    <t>stériles et autres déchets provenant du lavage et du nettoyage des minéraux autres que ceux visés aux rubriques 01 04 07 et 01 0411</t>
  </si>
  <si>
    <t>déchets provenant du dégraissage à l'eau et à la vapeur (sauf chapitre 11)</t>
  </si>
  <si>
    <t xml:space="preserve">12 03 01 </t>
  </si>
  <si>
    <t>liquides aqueux de nettoyage</t>
  </si>
  <si>
    <t xml:space="preserve">12 03 02 </t>
  </si>
  <si>
    <t>déchets du dégraissage à la vapeur</t>
  </si>
  <si>
    <t xml:space="preserve">13 01 </t>
  </si>
  <si>
    <t>huiles hydrauliques usagées</t>
  </si>
  <si>
    <t xml:space="preserve">13 01 01 </t>
  </si>
  <si>
    <t>Cliquer sur le niveau 1 en haut à gauche de la feuille (1 2 3) pour accéder à la liste des chapitres</t>
  </si>
  <si>
    <r>
      <t>Sélectionner dans les</t>
    </r>
    <r>
      <rPr>
        <b/>
        <sz val="8"/>
        <rFont val="Arial"/>
        <family val="2"/>
      </rPr>
      <t xml:space="preserve"> </t>
    </r>
    <r>
      <rPr>
        <b/>
        <sz val="8"/>
        <color indexed="12"/>
        <rFont val="Arial"/>
        <family val="2"/>
      </rPr>
      <t>chapitres 1 à 12</t>
    </r>
    <r>
      <rPr>
        <sz val="8"/>
        <color indexed="12"/>
        <rFont val="Arial"/>
        <family val="2"/>
      </rPr>
      <t xml:space="preserve"> ou</t>
    </r>
    <r>
      <rPr>
        <b/>
        <sz val="8"/>
        <color indexed="12"/>
        <rFont val="Arial"/>
        <family val="2"/>
      </rPr>
      <t xml:space="preserve"> 17 à 20, </t>
    </r>
    <r>
      <rPr>
        <sz val="8"/>
        <rFont val="Arial"/>
        <family val="2"/>
      </rPr>
      <t xml:space="preserve">celui correspondant au </t>
    </r>
    <r>
      <rPr>
        <b/>
        <sz val="8"/>
        <color indexed="12"/>
        <rFont val="Arial"/>
        <family val="2"/>
      </rPr>
      <t>secteur d'activité générant le déchet</t>
    </r>
  </si>
  <si>
    <t xml:space="preserve"> Si le déchet ne relève pas du chapitre 16 non plus, alors classer le déchet dans le chapitre de la liste correspondant à l'activité repérée à la première étape à la rubrique dont le code se termine par 99 (déchets non spécifiés ailleurs) .</t>
  </si>
  <si>
    <r>
      <t xml:space="preserve"> Si aucun des codes de déchet des chapitres 13,14 ou 15 ne s'applique, essayer de classer le déchet dans le</t>
    </r>
    <r>
      <rPr>
        <sz val="8"/>
        <color indexed="10"/>
        <rFont val="Arial"/>
        <family val="2"/>
      </rPr>
      <t xml:space="preserve"> </t>
    </r>
    <r>
      <rPr>
        <b/>
        <sz val="8"/>
        <color indexed="10"/>
        <rFont val="Arial"/>
        <family val="2"/>
      </rPr>
      <t>chapitre 16</t>
    </r>
    <r>
      <rPr>
        <sz val="8"/>
        <rFont val="Arial"/>
        <family val="2"/>
      </rPr>
      <t>.</t>
    </r>
  </si>
  <si>
    <t>II. SIÈGE D'EXPLOITATION</t>
  </si>
  <si>
    <t>III. IDENTITÉ DU DÉCLARANT</t>
  </si>
  <si>
    <t>IV. PÉRIODE DE RÉFÉRENCE</t>
  </si>
  <si>
    <t>Stockage préalable à l'une des opérations D1 à D14 (à l'exclusion du stockage temporaire, avant collecte, sur site de production)</t>
  </si>
  <si>
    <t>Le nom de l'établissement,
du siège d'exploitation et l'année se répéteront automatiquement sur tous les autres feuillets</t>
  </si>
  <si>
    <r>
      <t>Le feuillet "</t>
    </r>
    <r>
      <rPr>
        <b/>
        <sz val="10"/>
        <color indexed="16"/>
        <rFont val="Arial"/>
        <family val="2"/>
      </rPr>
      <t xml:space="preserve">CWD" </t>
    </r>
    <r>
      <rPr>
        <sz val="10"/>
        <rFont val="Arial"/>
        <family val="2"/>
      </rPr>
      <t xml:space="preserve">reprend le </t>
    </r>
    <r>
      <rPr>
        <b/>
        <sz val="10"/>
        <color indexed="16"/>
        <rFont val="Arial"/>
        <family val="2"/>
      </rPr>
      <t>catalogue wallon des déchets</t>
    </r>
    <r>
      <rPr>
        <sz val="10"/>
        <rFont val="Arial"/>
        <family val="2"/>
      </rPr>
      <t xml:space="preserve"> 
(version modifiée par l'AGW du 24/01/2002, l'AGW du 07/06/2007 et l'AGW du 12/07/2007)</t>
    </r>
  </si>
  <si>
    <t>autres hydrofluorocarbones et mélanges contenant des hydrofluorocarbones, à l’exclusion des déchets visés en 14.07.04 et 14.07.09</t>
  </si>
  <si>
    <t>perfluorocarbones, notamment le R 218 et le RC 318, et mélanges contenant des perfluorocarbones, à l’exclusion des déchets visés en 14.07.04, 14.07.09 et 14.07.16</t>
  </si>
  <si>
    <t>hydrocarbures utilisés comme agents réfrigérants : méthane (R50), éthane (R170), propane (R290), pentane, isopentane, isobutène (R600a), propylène (R1270),... ainsi que leurs mélanges éventuels</t>
  </si>
  <si>
    <t>ammoniac (R 717) utilisé comme agent réfrigérant</t>
  </si>
  <si>
    <t>CO2 (R 744) utilisé comme agent réfrigérant</t>
  </si>
  <si>
    <t>agents réfrigérants non spécifiés ailleurs contenant des substances dangereuses</t>
  </si>
  <si>
    <t>agents réfrigérants non spécifiés ailleurs, autres que ceux visés à la rubrique 14.07.21</t>
  </si>
  <si>
    <t>fluides frigoporteurs ou caloporteurs contenant des substances dangereuses</t>
  </si>
  <si>
    <t>fluides frigoporteurs ou caloporteurs autres que ceux visés à la rubrique 14.07.23</t>
  </si>
  <si>
    <t>autres hydrochlorofluorocarbones et mélanges contenant des hydrochlorofluorocarbones, à l’exclusion des déchets visés en 14.07.04</t>
  </si>
  <si>
    <t>résidus de nettoyage et de détartrage contenant des substances dangereuses</t>
  </si>
  <si>
    <t>résidus de nettoyage et de détartrage autres que ceux visés à la rubrique 14.07.25</t>
  </si>
  <si>
    <t>autres filtres</t>
  </si>
  <si>
    <t>résidus d’isolant</t>
  </si>
  <si>
    <t>déchets anatomiques et organes, y compris sacs de sang et réserves de sang (sauf rubrique 18 01 03)</t>
  </si>
  <si>
    <t xml:space="preserve">18 01 03 </t>
  </si>
  <si>
    <t>composés organométalliques de protection du bois</t>
  </si>
  <si>
    <t xml:space="preserve">03 02 04 </t>
  </si>
  <si>
    <t>composés inorganiques de protection du bois</t>
  </si>
  <si>
    <t xml:space="preserve">03 02 05 </t>
  </si>
  <si>
    <t>autres produits de protection du bois contenant des substances dangereuses</t>
  </si>
  <si>
    <t>03 02 99</t>
  </si>
  <si>
    <t>produits de protection du bois non spécifiés ailleurs</t>
  </si>
  <si>
    <t xml:space="preserve">03 03 </t>
  </si>
  <si>
    <t>déchets provenant de la production et de la transformation de papier, de carton et de pâte à papier</t>
  </si>
  <si>
    <t xml:space="preserve">03 03 01 </t>
  </si>
  <si>
    <t>déchets d'écorce de bois</t>
  </si>
  <si>
    <t xml:space="preserve">03 03 02 </t>
  </si>
  <si>
    <t>liqueurs vertes (provenant de la récupération de liqueur de cuisson)</t>
  </si>
  <si>
    <t xml:space="preserve">03 03 05 </t>
  </si>
  <si>
    <t>boues de désencrage provenant du recyclage du papier</t>
  </si>
  <si>
    <t xml:space="preserve">03 03 07 </t>
  </si>
  <si>
    <t>biométhanisation</t>
  </si>
  <si>
    <t>Biométhanisation</t>
  </si>
  <si>
    <r>
      <t xml:space="preserve">Les </t>
    </r>
    <r>
      <rPr>
        <b/>
        <sz val="10"/>
        <color indexed="16"/>
        <rFont val="Arial"/>
        <family val="2"/>
      </rPr>
      <t xml:space="preserve">cases à remplir </t>
    </r>
    <r>
      <rPr>
        <sz val="10"/>
        <rFont val="Arial"/>
        <family val="2"/>
      </rPr>
      <t xml:space="preserve">sont </t>
    </r>
    <r>
      <rPr>
        <sz val="10"/>
        <color indexed="10"/>
        <rFont val="Arial"/>
        <family val="2"/>
      </rPr>
      <t>identifiables par la présence de pointillés</t>
    </r>
    <r>
      <rPr>
        <sz val="10"/>
        <rFont val="Arial"/>
        <family val="2"/>
      </rPr>
      <t>. Lorsque vous sélectionnerez une case à remplir, une</t>
    </r>
    <r>
      <rPr>
        <sz val="10"/>
        <color indexed="10"/>
        <rFont val="Arial"/>
        <family val="2"/>
      </rPr>
      <t xml:space="preserve"> </t>
    </r>
    <r>
      <rPr>
        <b/>
        <sz val="10"/>
        <color indexed="16"/>
        <rFont val="Arial"/>
        <family val="2"/>
      </rPr>
      <t>info-bulle d'explication</t>
    </r>
    <r>
      <rPr>
        <sz val="10"/>
        <color indexed="10"/>
        <rFont val="Arial"/>
        <family val="2"/>
      </rPr>
      <t xml:space="preserve"> </t>
    </r>
    <r>
      <rPr>
        <sz val="10"/>
        <rFont val="Arial"/>
        <family val="2"/>
      </rPr>
      <t>sur l'information à mettre dans cette case apparaîtra. Sur certaines cases, une</t>
    </r>
    <r>
      <rPr>
        <u val="single"/>
        <sz val="10"/>
        <rFont val="Arial"/>
        <family val="2"/>
      </rPr>
      <t xml:space="preserve"> flèche noire pointée vers le bas</t>
    </r>
    <r>
      <rPr>
        <sz val="10"/>
        <rFont val="Arial"/>
        <family val="2"/>
      </rPr>
      <t xml:space="preserve"> vous permet de sélectionner une réponse dans une </t>
    </r>
    <r>
      <rPr>
        <b/>
        <sz val="10"/>
        <color indexed="16"/>
        <rFont val="Arial"/>
        <family val="2"/>
      </rPr>
      <t>liste de choix</t>
    </r>
    <r>
      <rPr>
        <sz val="10"/>
        <rFont val="Arial"/>
        <family val="2"/>
      </rPr>
      <t xml:space="preserve">. Il suffit de </t>
    </r>
    <r>
      <rPr>
        <u val="single"/>
        <sz val="10"/>
        <rFont val="Arial"/>
        <family val="2"/>
      </rPr>
      <t>cliquer sur la flèche noire</t>
    </r>
    <r>
      <rPr>
        <sz val="10"/>
        <rFont val="Arial"/>
        <family val="2"/>
      </rPr>
      <t xml:space="preserve"> pour faire apparaître la liste et de sélectionner le texte désiré en déplaçant le curseur sur la bonne proposition et en cliquant dessus.</t>
    </r>
  </si>
  <si>
    <t>boues provenant du traitement in situ des effluents contenant des substances dangereuses</t>
  </si>
  <si>
    <t xml:space="preserve">04 02 20 </t>
  </si>
  <si>
    <t>boues provenant du traitement in situ des effluents autres que celles visées à la rubrique 04 02 19</t>
  </si>
  <si>
    <t>04 02 21</t>
  </si>
  <si>
    <t>fibres textiles non ouvrées</t>
  </si>
  <si>
    <t>04 02 22</t>
  </si>
  <si>
    <t>fibres textiles ouvrées</t>
  </si>
  <si>
    <t xml:space="preserve">04 02 99 </t>
  </si>
  <si>
    <t xml:space="preserve">05 01 </t>
  </si>
  <si>
    <t>déchets provenant du raffinage du pétrole</t>
  </si>
  <si>
    <t xml:space="preserve">05 01 02 </t>
  </si>
  <si>
    <t>boues de dessalage</t>
  </si>
  <si>
    <t xml:space="preserve">05 01 03 </t>
  </si>
  <si>
    <t>boues de fond de cuves</t>
  </si>
  <si>
    <t xml:space="preserve">05 01 04 </t>
  </si>
  <si>
    <t>boues d'alkyles acides</t>
  </si>
  <si>
    <t xml:space="preserve">05 01 05 </t>
  </si>
  <si>
    <t>hydrocarbures accidentellement répandus</t>
  </si>
  <si>
    <t xml:space="preserve">05 01 06 </t>
  </si>
  <si>
    <t>boues contenant des hydrocarbures provenant des opérations de maintenance de l'installation ou des équipements</t>
  </si>
  <si>
    <t xml:space="preserve">05 01 07 </t>
  </si>
  <si>
    <t>goudrons acides</t>
  </si>
  <si>
    <t xml:space="preserve">05 01 08 </t>
  </si>
  <si>
    <t>Absorbants, matériaux filtrants, chiffons d'essuyage et vêtements de protection</t>
  </si>
  <si>
    <t>déchets de la distillation de l'alcool</t>
  </si>
  <si>
    <t xml:space="preserve">02 07 03 </t>
  </si>
  <si>
    <t>déchets de traitements chimiques</t>
  </si>
  <si>
    <t xml:space="preserve">02 07 04 </t>
  </si>
  <si>
    <t xml:space="preserve">02 07 05 </t>
  </si>
  <si>
    <t xml:space="preserve">02 07 99 </t>
  </si>
  <si>
    <t xml:space="preserve">03 01 </t>
  </si>
  <si>
    <t>déchets provenant de la transformation du bois et de la fabrication de panneaux et de meubles</t>
  </si>
  <si>
    <t xml:space="preserve">03 01 01 </t>
  </si>
  <si>
    <t>déchets d'écorce et de liège</t>
  </si>
  <si>
    <t xml:space="preserve">03 01 04 </t>
  </si>
  <si>
    <t>déchets de construction et de démolition contenant du mercure</t>
  </si>
  <si>
    <t xml:space="preserve">17 09 02 </t>
  </si>
  <si>
    <t>déchets de construction et de démolition contenant des PCB (par exemple, mastics, sols à base de résines, double vitrage, condensateurs, contenant des PCB)</t>
  </si>
  <si>
    <t xml:space="preserve">17 09 03 </t>
  </si>
  <si>
    <t>autres déchets de construction et de démolition (y compris en mélange) contenant des substances dangereuses</t>
  </si>
  <si>
    <t>17 09 04</t>
  </si>
  <si>
    <t>déchets de construction et de démolition en mélange autres que ceux visés aux rubriques 17 09 01, 17 09 02 et 17 09 03</t>
  </si>
  <si>
    <t xml:space="preserve">18 01 </t>
  </si>
  <si>
    <t>déchets provenant des maternités, du diagnostic, du traitement ou de la prévention des maladies de l'homme</t>
  </si>
  <si>
    <t xml:space="preserve">18 01 01 </t>
  </si>
  <si>
    <t>objets piquants et coupants (sauf rubrique 18 01 03)</t>
  </si>
  <si>
    <t xml:space="preserve">18 01 02 </t>
  </si>
  <si>
    <t>Feuillet A</t>
  </si>
  <si>
    <t>Dénomination</t>
  </si>
  <si>
    <t>Raison sociale</t>
  </si>
  <si>
    <t>Adresse</t>
  </si>
  <si>
    <t>Code postal</t>
  </si>
  <si>
    <t>Commune</t>
  </si>
  <si>
    <t>Nom</t>
  </si>
  <si>
    <t>Documents sur support papier</t>
  </si>
  <si>
    <t>Nombre de feuilles</t>
  </si>
  <si>
    <t>Nombre de disquettes</t>
  </si>
  <si>
    <t>Numéro :</t>
  </si>
  <si>
    <t>………………………………</t>
  </si>
  <si>
    <t>Code postal :</t>
  </si>
  <si>
    <t>……………..</t>
  </si>
  <si>
    <t>……………</t>
  </si>
  <si>
    <t>Instructions de remplissage</t>
  </si>
  <si>
    <t>1.</t>
  </si>
  <si>
    <t>2.</t>
  </si>
  <si>
    <t>3.</t>
  </si>
  <si>
    <t>4.</t>
  </si>
  <si>
    <t>2. INSTRUCTIONS POUR LE REMPLISSAGE DU QUESTIONNAIRE</t>
  </si>
  <si>
    <t>Retour au feuillet F "Collectes"</t>
  </si>
  <si>
    <t xml:space="preserve">05 01 09 </t>
  </si>
  <si>
    <t xml:space="preserve">05 01 10 </t>
  </si>
  <si>
    <t>boues provenant du traitement in situ d'effluents autres que celles visées à la rubrique 05 01 09</t>
  </si>
  <si>
    <t xml:space="preserve">05 01 11 </t>
  </si>
  <si>
    <t>déchets provenant du nettoyage d'hydrocarbures avec des bases</t>
  </si>
  <si>
    <t xml:space="preserve">05 01 12 </t>
  </si>
  <si>
    <t>hydrocarbures contenant des acides</t>
  </si>
  <si>
    <t>05 01 13</t>
  </si>
  <si>
    <r>
      <t>DANS TOUS LES CAS</t>
    </r>
    <r>
      <rPr>
        <b/>
        <sz val="10"/>
        <color indexed="10"/>
        <rFont val="Arial"/>
        <family val="2"/>
      </rPr>
      <t xml:space="preserve">, </t>
    </r>
    <r>
      <rPr>
        <sz val="10"/>
        <rFont val="Arial"/>
        <family val="2"/>
      </rPr>
      <t>vous devrez</t>
    </r>
    <r>
      <rPr>
        <sz val="10"/>
        <color indexed="10"/>
        <rFont val="Arial"/>
        <family val="2"/>
      </rPr>
      <t xml:space="preserve"> </t>
    </r>
    <r>
      <rPr>
        <b/>
        <sz val="10"/>
        <color indexed="10"/>
        <rFont val="Arial"/>
        <family val="2"/>
      </rPr>
      <t>toujours</t>
    </r>
    <r>
      <rPr>
        <sz val="10"/>
        <color indexed="10"/>
        <rFont val="Arial"/>
        <family val="2"/>
      </rPr>
      <t xml:space="preserve"> </t>
    </r>
    <r>
      <rPr>
        <sz val="10"/>
        <rFont val="Arial"/>
        <family val="2"/>
      </rPr>
      <t xml:space="preserve">envoyer au Département du Sol et des Déchets / Office Wallon des Déchets, une </t>
    </r>
    <r>
      <rPr>
        <b/>
        <sz val="10"/>
        <color indexed="10"/>
        <rFont val="Arial"/>
        <family val="2"/>
      </rPr>
      <t xml:space="preserve">copie papier </t>
    </r>
    <r>
      <rPr>
        <sz val="10"/>
        <rFont val="Arial"/>
        <family val="2"/>
      </rPr>
      <t>du</t>
    </r>
    <r>
      <rPr>
        <b/>
        <sz val="10"/>
        <color indexed="10"/>
        <rFont val="Arial"/>
        <family val="2"/>
      </rPr>
      <t xml:space="preserve"> feuillet A,</t>
    </r>
    <r>
      <rPr>
        <b/>
        <sz val="10"/>
        <rFont val="Arial"/>
        <family val="2"/>
      </rPr>
      <t xml:space="preserve"> </t>
    </r>
    <r>
      <rPr>
        <sz val="10"/>
        <rFont val="Arial"/>
        <family val="2"/>
      </rPr>
      <t>dûment complété et</t>
    </r>
    <r>
      <rPr>
        <sz val="10"/>
        <color indexed="10"/>
        <rFont val="Arial"/>
        <family val="2"/>
      </rPr>
      <t xml:space="preserve"> </t>
    </r>
    <r>
      <rPr>
        <b/>
        <sz val="10"/>
        <color indexed="10"/>
        <rFont val="Arial"/>
        <family val="2"/>
      </rPr>
      <t xml:space="preserve">SIGNE, </t>
    </r>
    <r>
      <rPr>
        <sz val="10"/>
        <rFont val="Arial"/>
        <family val="2"/>
      </rPr>
      <t xml:space="preserve">accompagné des </t>
    </r>
    <r>
      <rPr>
        <b/>
        <u val="single"/>
        <sz val="10"/>
        <color indexed="10"/>
        <rFont val="Arial"/>
        <family val="2"/>
      </rPr>
      <t xml:space="preserve">copies des certificats de prise en charge </t>
    </r>
    <r>
      <rPr>
        <sz val="10"/>
        <rFont val="Arial"/>
        <family val="2"/>
      </rPr>
      <t xml:space="preserve">des déchets dangereux par des </t>
    </r>
    <r>
      <rPr>
        <b/>
        <sz val="10"/>
        <color indexed="10"/>
        <rFont val="Arial"/>
        <family val="2"/>
      </rPr>
      <t>collecteurs et centres de traitement</t>
    </r>
    <r>
      <rPr>
        <sz val="10"/>
        <rFont val="Arial"/>
        <family val="2"/>
      </rPr>
      <t xml:space="preserve"> </t>
    </r>
    <r>
      <rPr>
        <b/>
        <sz val="10"/>
        <color indexed="10"/>
        <rFont val="Arial"/>
        <family val="2"/>
      </rPr>
      <t xml:space="preserve">agréés, </t>
    </r>
    <r>
      <rPr>
        <sz val="10"/>
        <rFont val="Arial"/>
        <family val="2"/>
      </rPr>
      <t xml:space="preserve">ainsi que les éventuels autres </t>
    </r>
    <r>
      <rPr>
        <b/>
        <sz val="10"/>
        <color indexed="10"/>
        <rFont val="Arial"/>
        <family val="2"/>
      </rPr>
      <t>annexes.</t>
    </r>
  </si>
  <si>
    <r>
      <t xml:space="preserve">Il vous est loisible de transmettre au Département du Sol et des Déchets / Office Wallon des Déchets, vos données sous un format informatique X </t>
    </r>
    <r>
      <rPr>
        <u val="single"/>
        <sz val="10"/>
        <rFont val="Arial"/>
        <family val="2"/>
      </rPr>
      <t>pour autant que ce format respecte la structure du présent formulaire et permette de répondre entièrement aux informations qui y sont demandées. Il doit permettre en outre d'en extraire l'information de façon automatisée</t>
    </r>
    <r>
      <rPr>
        <sz val="10"/>
        <rFont val="Arial"/>
        <family val="2"/>
      </rPr>
      <t>.</t>
    </r>
  </si>
  <si>
    <t>déchets de l'industrie textile</t>
  </si>
  <si>
    <t xml:space="preserve">04 02 09 </t>
  </si>
  <si>
    <t>matériaux composites (textile imprégné, élastomère, plastomère)</t>
  </si>
  <si>
    <t xml:space="preserve">04 02 10 </t>
  </si>
  <si>
    <t>matières organiques issues de produits naturels (par exemple, graisse, cire)</t>
  </si>
  <si>
    <t xml:space="preserve">04 02 14 </t>
  </si>
  <si>
    <t>déchets provenant des finitions contenant des solvants organiques</t>
  </si>
  <si>
    <t xml:space="preserve">04 02 15 </t>
  </si>
  <si>
    <t>déchets provenant des finitions autres que ceux visés à la rubrique 04 02 14</t>
  </si>
  <si>
    <t xml:space="preserve">04 02 16 </t>
  </si>
  <si>
    <t>teintures et pigments contenant des substances dangereuses</t>
  </si>
  <si>
    <t xml:space="preserve">04 02 17 </t>
  </si>
  <si>
    <t>teintures et pigments autres que ceux visés à la rubrique 04 02 16</t>
  </si>
  <si>
    <t xml:space="preserve">04 02 19 </t>
  </si>
  <si>
    <t>Caractéristiques</t>
  </si>
  <si>
    <t>lixiviats de décharges autres que ceux visés à la rubrique 19 07 02</t>
  </si>
  <si>
    <t xml:space="preserve">19 08 </t>
  </si>
  <si>
    <t>déchets provenant d'installations de traitement des eaux usées non spécifiés ailleurs</t>
  </si>
  <si>
    <t xml:space="preserve">19 08 01 </t>
  </si>
  <si>
    <t>déchets de dégrillage</t>
  </si>
  <si>
    <t xml:space="preserve">19 08 02 </t>
  </si>
  <si>
    <t>déchets de dessablage</t>
  </si>
  <si>
    <t xml:space="preserve">19 08 05 </t>
  </si>
  <si>
    <t>boues provenant du traitement des eaux usées urbaines</t>
  </si>
  <si>
    <t xml:space="preserve">19 08 06 </t>
  </si>
  <si>
    <t xml:space="preserve">19 08 07 </t>
  </si>
  <si>
    <t>solutions et boues provenant de la régénération des échangeurs d'ions</t>
  </si>
  <si>
    <t xml:space="preserve">19 08 08 </t>
  </si>
  <si>
    <t>déchets provenant des systèmes à membrane contenant des métaux lourds</t>
  </si>
  <si>
    <t xml:space="preserve">19 08 09 </t>
  </si>
  <si>
    <t>mélanges de graisse et d'huile provenant de la séparation huile/eaux usées contenant des huiles et graisses alimentaires</t>
  </si>
  <si>
    <t xml:space="preserve">19 08 10 </t>
  </si>
  <si>
    <t>déchets de déferraillage des mâchefers</t>
  </si>
  <si>
    <t xml:space="preserve">19 01 05 </t>
  </si>
  <si>
    <t>gâteau de filtration provenant de l'épuration des fumées</t>
  </si>
  <si>
    <t xml:space="preserve">19 01 06 </t>
  </si>
  <si>
    <t>déchets liquides aqueux de l'épuration des fumées et autres déchets liquides aqueux</t>
  </si>
  <si>
    <t xml:space="preserve">19 01 07 </t>
  </si>
  <si>
    <t>déchets secs de l'épuration des fumées</t>
  </si>
  <si>
    <t xml:space="preserve">19 01 10 </t>
  </si>
  <si>
    <t>charbon actif usé provenant de l'épuration des gaz de fumées</t>
  </si>
  <si>
    <t xml:space="preserve">19 01 11 </t>
  </si>
  <si>
    <t>mâchefers contenant des substances dangereuses</t>
  </si>
  <si>
    <t xml:space="preserve">19 01 12 </t>
  </si>
  <si>
    <t>Valorisation énergétique</t>
  </si>
  <si>
    <r>
      <t>Utilisation principale comme combustible ou autre moyen de produire de l’énergie (</t>
    </r>
    <r>
      <rPr>
        <sz val="10"/>
        <color indexed="10"/>
        <rFont val="Arial"/>
        <family val="2"/>
      </rPr>
      <t>= valorisation énergétique</t>
    </r>
    <r>
      <rPr>
        <sz val="10"/>
        <rFont val="Arial"/>
        <family val="2"/>
      </rPr>
      <t>)</t>
    </r>
  </si>
  <si>
    <r>
      <t>Autres réemplois des huiles (</t>
    </r>
    <r>
      <rPr>
        <sz val="10"/>
        <color indexed="10"/>
        <rFont val="Arial"/>
        <family val="2"/>
      </rPr>
      <t>excepté valorisation énergétique R1</t>
    </r>
    <r>
      <rPr>
        <sz val="10"/>
        <rFont val="Arial"/>
        <family val="2"/>
      </rPr>
      <t>)</t>
    </r>
  </si>
  <si>
    <t>déchets provenant de la préparation d'eau destinée à la consommation humaine ou d'eau à usage industriel</t>
  </si>
  <si>
    <t xml:space="preserve">19 09 01 </t>
  </si>
  <si>
    <t>cendres sous chaudière autres que celles visées à la rubrique 19 01 15</t>
  </si>
  <si>
    <t xml:space="preserve">19 01 17 </t>
  </si>
  <si>
    <t>déchets de pyrolyse contenant des substances dangereuses</t>
  </si>
  <si>
    <t xml:space="preserve">19 01 18 </t>
  </si>
  <si>
    <t>sciure de bois, copeaux, chutes, bois, panneaux de particules et placages contenant des substances dangereuses</t>
  </si>
  <si>
    <t xml:space="preserve">03 01 05 </t>
  </si>
  <si>
    <t>sciure de bois, copeaux, chutes, bois, panneaux de particules et placages autres que ceux visés à la rubrique 03 01 04</t>
  </si>
  <si>
    <t xml:space="preserve">03 01 99 </t>
  </si>
  <si>
    <t xml:space="preserve">03 02 </t>
  </si>
  <si>
    <t>déchets des produits de protection du bois</t>
  </si>
  <si>
    <t xml:space="preserve">03 02 01 </t>
  </si>
  <si>
    <t>composés organiques non halogénés de protection du bois</t>
  </si>
  <si>
    <t xml:space="preserve">03 02 02 </t>
  </si>
  <si>
    <t>composés organochlorés de protection du bois</t>
  </si>
  <si>
    <t xml:space="preserve">03 02 03 </t>
  </si>
  <si>
    <t>déchets catalogués comme dangereux, partiellement (5) stabilisés</t>
  </si>
  <si>
    <t xml:space="preserve">19 03 05 </t>
  </si>
  <si>
    <t>déchets stabilisés autres que ceux visés à la rubrique 19 03 04</t>
  </si>
  <si>
    <t xml:space="preserve">19 03 06 </t>
  </si>
  <si>
    <t>déchets catalogués comme dangereux, solidifiés</t>
  </si>
  <si>
    <t xml:space="preserve">19 03 07 </t>
  </si>
  <si>
    <t>déchets solidifiés autres que ceux visés à la rubrique 19 03 06</t>
  </si>
  <si>
    <t xml:space="preserve">19 04 </t>
  </si>
  <si>
    <t>déchets vitrifiés et déchets provenant de la vitrification</t>
  </si>
  <si>
    <t xml:space="preserve">19 04 01 </t>
  </si>
  <si>
    <t>déchets vitrifiés</t>
  </si>
  <si>
    <t xml:space="preserve">19 04 02 </t>
  </si>
  <si>
    <t>cendres volantes et autres déchets du traitement des gaz de fumée</t>
  </si>
  <si>
    <t xml:space="preserve">19 04 03 </t>
  </si>
  <si>
    <t>phase solide non vitrifiée</t>
  </si>
  <si>
    <t xml:space="preserve">19 04 04 </t>
  </si>
  <si>
    <t>déchets liquides aqueux provenant de la trempe des déchets vitrifiés</t>
  </si>
  <si>
    <t xml:space="preserve">19 05 </t>
  </si>
  <si>
    <t>déchets de compostage</t>
  </si>
  <si>
    <t xml:space="preserve">19 05 01 </t>
  </si>
  <si>
    <t>fraction non compostée des déchets municipaux et assimilés</t>
  </si>
  <si>
    <t xml:space="preserve">19 05 02 </t>
  </si>
  <si>
    <t>fraction non compostée des déchets animaux et végétaux</t>
  </si>
  <si>
    <t xml:space="preserve">19 05 03 </t>
  </si>
  <si>
    <t>compost déclassé</t>
  </si>
  <si>
    <t xml:space="preserve">19 05 99 </t>
  </si>
  <si>
    <t xml:space="preserve">19 06 </t>
  </si>
  <si>
    <t>déchets provenant du traitement anaérobie des déchets</t>
  </si>
  <si>
    <t xml:space="preserve">19 06 03 </t>
  </si>
  <si>
    <t>liqueurs provenant du traitement anaérobie des déchets municipaux</t>
  </si>
  <si>
    <t xml:space="preserve">19 06 04 </t>
  </si>
  <si>
    <t>digestats provenant du traitement anaérobie des déchets municipaux</t>
  </si>
  <si>
    <t>19 06 05</t>
  </si>
  <si>
    <t>liqueurs provenant du traitement anaérobie des déchets animaux et végétaux</t>
  </si>
  <si>
    <t>19 06 06</t>
  </si>
  <si>
    <t>digestats provenant du traitement anaérobie des déchets animaux et végétaux</t>
  </si>
  <si>
    <t xml:space="preserve">19 06 99 </t>
  </si>
  <si>
    <t xml:space="preserve">19 07 </t>
  </si>
  <si>
    <t>lixiviats de décharges</t>
  </si>
  <si>
    <t xml:space="preserve">19 07 02 </t>
  </si>
  <si>
    <t>déchets d'agents de conservation</t>
  </si>
  <si>
    <t xml:space="preserve">02 03 03 </t>
  </si>
  <si>
    <t>déchets de l'extraction aux solvants</t>
  </si>
  <si>
    <t xml:space="preserve">02 03 04 </t>
  </si>
  <si>
    <t xml:space="preserve">02 03 05 </t>
  </si>
  <si>
    <t xml:space="preserve">02 03 99 </t>
  </si>
  <si>
    <t>02 04</t>
  </si>
  <si>
    <t>déchets de la transformation du sucre</t>
  </si>
  <si>
    <t xml:space="preserve">02 04 01 </t>
  </si>
  <si>
    <t>terre provenant du lavage et du nettoyage des betteraves</t>
  </si>
  <si>
    <t xml:space="preserve">02 04 02 </t>
  </si>
  <si>
    <t>carbonate de calcium déclassé</t>
  </si>
  <si>
    <t xml:space="preserve">02 04 03 </t>
  </si>
  <si>
    <t xml:space="preserve">02 04 99 </t>
  </si>
  <si>
    <t xml:space="preserve">02 05 </t>
  </si>
  <si>
    <t>déchets provenant de l'industrie des produits laitiers</t>
  </si>
  <si>
    <t xml:space="preserve">02 05 01 </t>
  </si>
  <si>
    <t xml:space="preserve">02 05 02 </t>
  </si>
  <si>
    <t xml:space="preserve">02 05 99 </t>
  </si>
  <si>
    <t xml:space="preserve">02 06 </t>
  </si>
  <si>
    <t>déchets de boulangerie, pâtisserie, confiserie</t>
  </si>
  <si>
    <t xml:space="preserve">02 06 01 </t>
  </si>
  <si>
    <t xml:space="preserve">02 06 02 </t>
  </si>
  <si>
    <t xml:space="preserve">02 06 03 </t>
  </si>
  <si>
    <t xml:space="preserve">02 06 99 </t>
  </si>
  <si>
    <t xml:space="preserve">02 07 </t>
  </si>
  <si>
    <t>déchets provenant de la production de boissons alcooliques et non alcooliques (sauf café, thé et cacao)</t>
  </si>
  <si>
    <t xml:space="preserve">02 07 01 </t>
  </si>
  <si>
    <t>déchets provenant du lavage, du nettoyage et de la réduction mécanique des matières premières</t>
  </si>
  <si>
    <t xml:space="preserve">02 07 02 </t>
  </si>
  <si>
    <t>boues et autres déchets de forage contenant des chlorures autres que ceux visés aux rubriques 01 05 05 et 01 05 06</t>
  </si>
  <si>
    <t xml:space="preserve">01 05 99 </t>
  </si>
  <si>
    <t xml:space="preserve">02 01 </t>
  </si>
  <si>
    <t xml:space="preserve">06 01 06 </t>
  </si>
  <si>
    <t>autres acides</t>
  </si>
  <si>
    <t xml:space="preserve">06 01 99 </t>
  </si>
  <si>
    <t xml:space="preserve">06 02 </t>
  </si>
  <si>
    <t>déchets provenant de la FFDU de bases</t>
  </si>
  <si>
    <t xml:space="preserve">06 02 01 </t>
  </si>
  <si>
    <t>hydroxyde de calcium</t>
  </si>
  <si>
    <t xml:space="preserve">06 02 03 </t>
  </si>
  <si>
    <t>hydroxyde d'ammonium</t>
  </si>
  <si>
    <t xml:space="preserve">06 02 04 </t>
  </si>
  <si>
    <t>hydroxyde de sodium et hydroxyde de potassium</t>
  </si>
  <si>
    <t xml:space="preserve">06 02 05 </t>
  </si>
  <si>
    <t>autres bases</t>
  </si>
  <si>
    <t>déchets provenant de l'agriculture, de l'horticulture, de l'aquaculture, de la sylviculture, de la chasse et de la pêche</t>
  </si>
  <si>
    <t xml:space="preserve">02 01 01 </t>
  </si>
  <si>
    <t>boues provenant du lavage et du nettoyage</t>
  </si>
  <si>
    <t xml:space="preserve">02 01 02 </t>
  </si>
  <si>
    <t>déchets de tissus animaux</t>
  </si>
  <si>
    <t xml:space="preserve">02 01 03 </t>
  </si>
  <si>
    <t>déchets de tissus végétaux</t>
  </si>
  <si>
    <t xml:space="preserve">02 01 04 </t>
  </si>
  <si>
    <t>déchets de matières plastiques (à l'exclusion des emballages)</t>
  </si>
  <si>
    <t xml:space="preserve">02 01 06 </t>
  </si>
  <si>
    <t>fèces, urine et fumier (y compris paille souillée), effluents, collectés séparément et traités hors site</t>
  </si>
  <si>
    <t xml:space="preserve">02 01 07 </t>
  </si>
  <si>
    <t>déchets provenant de la sylviculture</t>
  </si>
  <si>
    <t xml:space="preserve">02 01 08 </t>
  </si>
  <si>
    <t>déchets agrochimiques contenant des substances dangereuses</t>
  </si>
  <si>
    <t>boues provenant de la décontamination des eaux souterraines contenant des substances dangereuses</t>
  </si>
  <si>
    <t>19 13 06</t>
  </si>
  <si>
    <t>boues provenant de la décontamination des eaux souterraines autres que celles visées à la rubrique 19 13 05</t>
  </si>
  <si>
    <t xml:space="preserve">19 13 07 </t>
  </si>
  <si>
    <t>déchets liquides aqueux et concentrés aqueux provenant de la décontamination des eaux souterraines contenant des substances dangereuses</t>
  </si>
  <si>
    <t>19 13 08</t>
  </si>
  <si>
    <t>déchets liquides aqueux et concentrés aqueux provenant de la décontamination des eaux souterraines autres que ceux visés à la rubrique 19 13 07</t>
  </si>
  <si>
    <t xml:space="preserve">20 01 </t>
  </si>
  <si>
    <t>fractions collectées séparément (sauf section 15 01)</t>
  </si>
  <si>
    <t xml:space="preserve">20 01 01 </t>
  </si>
  <si>
    <t xml:space="preserve">20 01 02 </t>
  </si>
  <si>
    <t xml:space="preserve">20 01 08 </t>
  </si>
  <si>
    <t>déchets de cuisine et de cantine biodégradables</t>
  </si>
  <si>
    <t xml:space="preserve">20 01 10 </t>
  </si>
  <si>
    <t>vêtements</t>
  </si>
  <si>
    <t xml:space="preserve">20 01 11 </t>
  </si>
  <si>
    <t xml:space="preserve">20 01 13 </t>
  </si>
  <si>
    <t>solvants</t>
  </si>
  <si>
    <t xml:space="preserve">20 01 14 </t>
  </si>
  <si>
    <t>acides</t>
  </si>
  <si>
    <t xml:space="preserve">20 01 15 </t>
  </si>
  <si>
    <t>déchets basiques</t>
  </si>
  <si>
    <t xml:space="preserve">20 01 17 </t>
  </si>
  <si>
    <t>produits chimiques de la photographie</t>
  </si>
  <si>
    <t xml:space="preserve">20 01 19 </t>
  </si>
  <si>
    <t>pesticides</t>
  </si>
  <si>
    <t xml:space="preserve">20 01 21 </t>
  </si>
  <si>
    <t>tubes fluorescents et autres déchets contenant du mercure</t>
  </si>
  <si>
    <t xml:space="preserve">20 01 23 </t>
  </si>
  <si>
    <t>équipements mis au rebut contenant des chlorofluorocarbones</t>
  </si>
  <si>
    <t xml:space="preserve">20 01 25 </t>
  </si>
  <si>
    <t>huiles et matières grasses alimentaires</t>
  </si>
  <si>
    <t xml:space="preserve">20 01 26 </t>
  </si>
  <si>
    <t>huiles et matières grasses autres que celles visées à la rubrique 20 01 25</t>
  </si>
  <si>
    <t xml:space="preserve">20 01 27 </t>
  </si>
  <si>
    <t>peintures, encres, colles et résines contenant des substances dangereuses</t>
  </si>
  <si>
    <t xml:space="preserve">20 01 28 </t>
  </si>
  <si>
    <t>peintures, encres, colles et résines autres que celles visées à la rubrique 20 01 27</t>
  </si>
  <si>
    <t xml:space="preserve">20 01 29 </t>
  </si>
  <si>
    <t>détergents contenant des substances dangereuses</t>
  </si>
  <si>
    <t xml:space="preserve">20 01 30 </t>
  </si>
  <si>
    <t>détergents autres que ceux visés à la rubrique 20 01 29</t>
  </si>
  <si>
    <t xml:space="preserve">20 01 31 </t>
  </si>
  <si>
    <t xml:space="preserve">20 01 32 </t>
  </si>
  <si>
    <t>médicaments autres que ceux visés à la rubrique 20 01 31</t>
  </si>
  <si>
    <t xml:space="preserve">20 01 33 </t>
  </si>
  <si>
    <t>piles et accumulateurs visés aux rubriques 16 06 01, 16 06 02 ou 16 06 03 et piles et accumulateurs non triés contenant ces piles</t>
  </si>
  <si>
    <t xml:space="preserve">20 01 34 </t>
  </si>
  <si>
    <t>piles et accumulateurs autres que ceux visés à la rubrique 20 01 33</t>
  </si>
  <si>
    <t xml:space="preserve">20 01 35 </t>
  </si>
  <si>
    <t xml:space="preserve">  ……………………………………….</t>
  </si>
  <si>
    <t>autres gâteaux de filtration et absorbants usés</t>
  </si>
  <si>
    <t xml:space="preserve">07 01 11 </t>
  </si>
  <si>
    <t xml:space="preserve">07 01 12 </t>
  </si>
  <si>
    <t>boues contenant des substances dangereuses provenant du traitement biologique des eaux usées industrielles</t>
  </si>
  <si>
    <t>19 08 12</t>
  </si>
  <si>
    <t>boues provenant du traitement biologique des eaux usées industrielles autres que celles visées à la rubrique 19 08 11</t>
  </si>
  <si>
    <t xml:space="preserve">19 08 13 </t>
  </si>
  <si>
    <t>déchets solides de première filtration et de dégrillage</t>
  </si>
  <si>
    <t xml:space="preserve">19 09 02 </t>
  </si>
  <si>
    <t>boues de clarification de l'eau</t>
  </si>
  <si>
    <t xml:space="preserve">19 09 03 </t>
  </si>
  <si>
    <t>boues de décarbonatation</t>
  </si>
  <si>
    <t xml:space="preserve">19 09 04 </t>
  </si>
  <si>
    <t>charbon actif usé</t>
  </si>
  <si>
    <t xml:space="preserve">19 09 05 </t>
  </si>
  <si>
    <t xml:space="preserve">19 09 06 </t>
  </si>
  <si>
    <t xml:space="preserve">19 09 99 </t>
  </si>
  <si>
    <t xml:space="preserve">19 10 </t>
  </si>
  <si>
    <t>déchets de fer ou d'acier</t>
  </si>
  <si>
    <t>fraction légère des résidus de broyage et poussières contenant des substances dangereuses</t>
  </si>
  <si>
    <t xml:space="preserve">19 10 04 </t>
  </si>
  <si>
    <r>
      <t>L</t>
    </r>
    <r>
      <rPr>
        <b/>
        <sz val="10"/>
        <rFont val="Arial"/>
        <family val="2"/>
      </rPr>
      <t>'</t>
    </r>
    <r>
      <rPr>
        <b/>
        <sz val="10"/>
        <color indexed="16"/>
        <rFont val="Arial"/>
        <family val="2"/>
      </rPr>
      <t>index</t>
    </r>
    <r>
      <rPr>
        <sz val="10"/>
        <rFont val="Arial"/>
        <family val="2"/>
      </rPr>
      <t xml:space="preserve"> contient la liste des différents feuillets du formulaire. Il vous permet à tout moment d'avoir une </t>
    </r>
    <r>
      <rPr>
        <b/>
        <sz val="10"/>
        <color indexed="16"/>
        <rFont val="Arial"/>
        <family val="2"/>
      </rPr>
      <t>vue d'ensemble</t>
    </r>
    <r>
      <rPr>
        <sz val="10"/>
        <rFont val="Arial"/>
        <family val="2"/>
      </rPr>
      <t xml:space="preserve"> des différentes parties du questionnaire et d'y </t>
    </r>
    <r>
      <rPr>
        <b/>
        <sz val="10"/>
        <color indexed="16"/>
        <rFont val="Arial"/>
        <family val="2"/>
      </rPr>
      <t>accéder rapidement</t>
    </r>
    <r>
      <rPr>
        <sz val="10"/>
        <rFont val="Arial"/>
        <family val="2"/>
      </rPr>
      <t xml:space="preserve"> grâce au lien de navigation en regard du texte. </t>
    </r>
    <r>
      <rPr>
        <u val="single"/>
        <sz val="10"/>
        <color indexed="10"/>
        <rFont val="Arial"/>
        <family val="2"/>
      </rPr>
      <t xml:space="preserve">Pour le bon fonctionnement du questionnaire, il est important de respecter l'ordre de remplissage prévu.
</t>
    </r>
    <r>
      <rPr>
        <u val="single"/>
        <sz val="10"/>
        <rFont val="Arial"/>
        <family val="2"/>
      </rPr>
      <t>Les cases à droite de l'index sont à votre disposition pour faire le point sur l'état d'avancement de votre déclaration.</t>
    </r>
  </si>
  <si>
    <t>à compléter</t>
  </si>
  <si>
    <t>déchets provenant de l'épuration des gaz de combustion</t>
  </si>
  <si>
    <t>19 11 99</t>
  </si>
  <si>
    <t>19 12</t>
  </si>
  <si>
    <t>déchets provenant du traitement mécanique des déchets (par exemple, tri, broyage, compactage, granulation) non spécifiés ailleurs</t>
  </si>
  <si>
    <t>19 12 01</t>
  </si>
  <si>
    <t>papier et carton</t>
  </si>
  <si>
    <t>19 12 02</t>
  </si>
  <si>
    <t>19 12 03</t>
  </si>
  <si>
    <t>19 12 04</t>
  </si>
  <si>
    <t>déchets de pyrolyse autres que ceux visés à la rubrique 19 01 17</t>
  </si>
  <si>
    <t>19 01 19</t>
  </si>
  <si>
    <t xml:space="preserve">19 01 99 </t>
  </si>
  <si>
    <t xml:space="preserve">19 02 </t>
  </si>
  <si>
    <t>déchets provenant des traitements physico-chimiques des déchets (notamment, déchromatation, décyanuration, neutralisation)</t>
  </si>
  <si>
    <t xml:space="preserve">19 02 03 </t>
  </si>
  <si>
    <t>déchets prémélangés composés seulement de déchets non dangereux</t>
  </si>
  <si>
    <t xml:space="preserve">19 02 04 </t>
  </si>
  <si>
    <t>Cas 2: vous ne disposez pas encore d'outil de gestion informatique de vos déchets</t>
  </si>
  <si>
    <t>déchets provenant de la préparation et de la transformation des fruits, des légumes, des céréales, des huiles alimentaires, du cacao, du café, du thé et du tabac, de la production de conserves, de la production de levures et d'extraits de levures, de la préparation et de la fermentation de mélasses</t>
  </si>
  <si>
    <t xml:space="preserve">02 03 01 </t>
  </si>
  <si>
    <t>boues provenant du lavage, du nettoyage, de l'épluchage, de la centrifugation et de la séparation</t>
  </si>
  <si>
    <t xml:space="preserve">02 03 02 </t>
  </si>
  <si>
    <t>boues contenant des substances dangereuses provenant d'autres traitements des eaux usées industrielles</t>
  </si>
  <si>
    <t>19 08 14</t>
  </si>
  <si>
    <t>boues provenant d'autres traitements des eaux usées industrielles autres que celles visées à la rubrique 19 08 13</t>
  </si>
  <si>
    <t xml:space="preserve">19 08 99 </t>
  </si>
  <si>
    <t xml:space="preserve">19 09 </t>
  </si>
  <si>
    <t>déchets provenant du broyage de déchets contenant des métaux</t>
  </si>
  <si>
    <t xml:space="preserve">19 10 01 </t>
  </si>
  <si>
    <t>fraction légère des résidus de broyage et poussières autres que celles visées à la rubrique 19 10 03</t>
  </si>
  <si>
    <t xml:space="preserve">19 10 05 </t>
  </si>
  <si>
    <t>matières plastiques et caoutchouc</t>
  </si>
  <si>
    <t>19 12 05</t>
  </si>
  <si>
    <t xml:space="preserve">19 12 06 </t>
  </si>
  <si>
    <t>bois contenant des substances dangereuses</t>
  </si>
  <si>
    <t>19 12 07</t>
  </si>
  <si>
    <t>bois autres que ceux visés à la rubrique 19 12 06</t>
  </si>
  <si>
    <t>19 12 08</t>
  </si>
  <si>
    <t>textiles</t>
  </si>
  <si>
    <t>19 12 09</t>
  </si>
  <si>
    <t>minéraux (par exemple, sable, cailloux)</t>
  </si>
  <si>
    <t>19 12 10</t>
  </si>
  <si>
    <t>déchets combustibles (combustible issu de déchets)</t>
  </si>
  <si>
    <t xml:space="preserve">19 12 11 </t>
  </si>
  <si>
    <t>autres déchets (y compris mélanges) provenant du traitement mécanique des déchets contenant des substances dangereuses</t>
  </si>
  <si>
    <t>19 12 12</t>
  </si>
  <si>
    <t>autres déchets (y compris mélanges) provenant du traitement mécanique des déchets autres que ceux visés à la rubrique 19 12 11</t>
  </si>
  <si>
    <t>19 13</t>
  </si>
  <si>
    <t>déchets provenant de la décontamination des sols et des eaux souterraines</t>
  </si>
  <si>
    <t xml:space="preserve">19 13 01 </t>
  </si>
  <si>
    <t>déchets solides provenant de la décontamination de sols contenant des substances dangereuses</t>
  </si>
  <si>
    <t>19 13 02</t>
  </si>
  <si>
    <t>déchets solides provenant de la décontamination de sols autres que ceux visés à la rubrique 19 13 01</t>
  </si>
  <si>
    <t xml:space="preserve">19 13 03 </t>
  </si>
  <si>
    <t>boues provenant de la décontamination de sols contenant des substances dangereuses</t>
  </si>
  <si>
    <t>19 13 04</t>
  </si>
  <si>
    <t>boues provenant de la décontamination de sols autres que celles visées à la rubrique 19 13 03</t>
  </si>
  <si>
    <t xml:space="preserve">19 13 05 </t>
  </si>
  <si>
    <t>10 01 19</t>
  </si>
  <si>
    <t>scories provenant de la production primaire</t>
  </si>
  <si>
    <t xml:space="preserve">10 03 05 </t>
  </si>
  <si>
    <t>déchets d'alumine</t>
  </si>
  <si>
    <t xml:space="preserve">10 03 08 </t>
  </si>
  <si>
    <t>scories salées de production secondaire</t>
  </si>
  <si>
    <t xml:space="preserve">10 03 09 </t>
  </si>
  <si>
    <t>crasses noires de production secondaire</t>
  </si>
  <si>
    <t xml:space="preserve">10 03 15 </t>
  </si>
  <si>
    <t>écumes inflammables ou émettant, au contact de l'eau, des gaz inflammables en quantités dangereuses</t>
  </si>
  <si>
    <t xml:space="preserve">10 03 16 </t>
  </si>
  <si>
    <t>écumes autres que celles visées à la rubrique 10 03 15</t>
  </si>
  <si>
    <t xml:space="preserve">10 03 17 </t>
  </si>
  <si>
    <t>déchets goudronnés provenant de la fabrication des anodes</t>
  </si>
  <si>
    <t>10 03 18</t>
  </si>
  <si>
    <t>déchets carbonés provenant de la fabrication des anodes autres que ceux visés à la rubrique 10 03 17</t>
  </si>
  <si>
    <t xml:space="preserve">10 03 19 </t>
  </si>
  <si>
    <t>poussières de filtration des fumées contenant des substances dangereuses</t>
  </si>
  <si>
    <t>10 03 20</t>
  </si>
  <si>
    <t>poussières de filtration des fumées autres que celles visées à la rubrique 10 03 19</t>
  </si>
  <si>
    <t xml:space="preserve">10 03 21 </t>
  </si>
  <si>
    <t>autres fines et poussières (y compris fines de broyage de crasses) contenant des substances dangereuses</t>
  </si>
  <si>
    <t>10 03 22</t>
  </si>
  <si>
    <t>boues du traitement de l'eau d'alimentation des chaudières</t>
  </si>
  <si>
    <t>05 01 14</t>
  </si>
  <si>
    <t>déchets provenant des colonnes de refroidissement</t>
  </si>
  <si>
    <t xml:space="preserve">05 01 15 </t>
  </si>
  <si>
    <t>argiles de filtration usées</t>
  </si>
  <si>
    <t>05 01 16</t>
  </si>
  <si>
    <t>déchets contenant du soufre provenant de la désulfuration du pétrole</t>
  </si>
  <si>
    <t>05 01 17</t>
  </si>
  <si>
    <t>mélanges bitumineux</t>
  </si>
  <si>
    <t xml:space="preserve">05 01 99 </t>
  </si>
  <si>
    <t xml:space="preserve">05 06 </t>
  </si>
  <si>
    <t>déchets provenant du traitement pyrolytique du charbon</t>
  </si>
  <si>
    <t xml:space="preserve">05 06 01 </t>
  </si>
  <si>
    <t xml:space="preserve">05 06 03 </t>
  </si>
  <si>
    <t>autres goudrons</t>
  </si>
  <si>
    <t xml:space="preserve">05 06 04 </t>
  </si>
  <si>
    <t xml:space="preserve">05 06 99 </t>
  </si>
  <si>
    <t xml:space="preserve">05 07 </t>
  </si>
  <si>
    <t>déchets provenant de la purification et du transport du gaz naturel</t>
  </si>
  <si>
    <t xml:space="preserve">05 07 01 </t>
  </si>
  <si>
    <t>déchets contenant du mercure</t>
  </si>
  <si>
    <t xml:space="preserve">05 07 02 </t>
  </si>
  <si>
    <t>déchets contenant du soufre</t>
  </si>
  <si>
    <t xml:space="preserve">05 07 99 </t>
  </si>
  <si>
    <t xml:space="preserve">06 01 </t>
  </si>
  <si>
    <t>déchets provenant de la fabrication, formulation, distribution et utilisation (FFDU) d'acides</t>
  </si>
  <si>
    <t xml:space="preserve">06 01 01 </t>
  </si>
  <si>
    <t>acide sulfurique et acide sulfureux</t>
  </si>
  <si>
    <t xml:space="preserve">06 01 02 </t>
  </si>
  <si>
    <t>acide chlorhydrique</t>
  </si>
  <si>
    <t xml:space="preserve">06 01 03 </t>
  </si>
  <si>
    <t>acide fluorhydrique</t>
  </si>
  <si>
    <t xml:space="preserve">06 01 04 </t>
  </si>
  <si>
    <t>acide phosphorique et acide phosphoreux</t>
  </si>
  <si>
    <t xml:space="preserve">06 01 05 </t>
  </si>
  <si>
    <t>acide nitrique et acide nitreux</t>
  </si>
  <si>
    <t>emballages et déchets d'emballages (y compris les déchets d'emballages municipaux collectés séparément)</t>
  </si>
  <si>
    <t xml:space="preserve">15 01 01 </t>
  </si>
  <si>
    <t>emballages en papier/carton</t>
  </si>
  <si>
    <t xml:space="preserve">06 02 99 </t>
  </si>
  <si>
    <t xml:space="preserve">06 03 </t>
  </si>
  <si>
    <t>déchets provenant de la FFDU de sels et leurs solutions et d'oxydes métalliques</t>
  </si>
  <si>
    <t xml:space="preserve">06 03 11 </t>
  </si>
  <si>
    <t>sels solides et solutions contenant des cyanures</t>
  </si>
  <si>
    <t xml:space="preserve">06 03 13 </t>
  </si>
  <si>
    <t>sels solides et solutions contenant des métaux lourds</t>
  </si>
  <si>
    <t>06 03 14</t>
  </si>
  <si>
    <t>sels solides et solutions autres que ceux visés aux rubriques 06 03 11 et 06 03 13</t>
  </si>
  <si>
    <t xml:space="preserve">06 03 15 </t>
  </si>
  <si>
    <t>déchets prémélangés contenant au moins un déchet dangereux</t>
  </si>
  <si>
    <t xml:space="preserve">19 02 05 </t>
  </si>
  <si>
    <t>boues provenant des traitements physico-chimiques contenant des substances dangereuses</t>
  </si>
  <si>
    <t>19 02 06</t>
  </si>
  <si>
    <t>boues provenant des traitements physico-chimiques autres que celles visées à la rubrique 19 02 05</t>
  </si>
  <si>
    <t xml:space="preserve">19 02 07 </t>
  </si>
  <si>
    <t>hydrocarbures et concentrés provenant d'une séparation</t>
  </si>
  <si>
    <t xml:space="preserve">19 02 08 </t>
  </si>
  <si>
    <t>déchets combustibles liquides contenant des substances dangereuses</t>
  </si>
  <si>
    <t xml:space="preserve">19 02 09 </t>
  </si>
  <si>
    <t>déchets combustibles solides contenant des substances dangereuses</t>
  </si>
  <si>
    <t>19 02 10</t>
  </si>
  <si>
    <t>Déchets provenant de la transformation physique et chimique des minéraux métallifères</t>
  </si>
  <si>
    <t>Déchets provenant de la transformation physique et chimique des minéraux non métallifères</t>
  </si>
  <si>
    <t>Boues de forage et autres déchets de forage</t>
  </si>
  <si>
    <t>02</t>
  </si>
  <si>
    <t>03</t>
  </si>
  <si>
    <t>04</t>
  </si>
  <si>
    <t>05</t>
  </si>
  <si>
    <t>06</t>
  </si>
  <si>
    <t>07</t>
  </si>
  <si>
    <t>08</t>
  </si>
  <si>
    <t>09</t>
  </si>
  <si>
    <t>Région / Pays</t>
  </si>
  <si>
    <t>RW</t>
  </si>
  <si>
    <t>USA</t>
  </si>
  <si>
    <t>INiRégion</t>
  </si>
  <si>
    <t>DE</t>
  </si>
  <si>
    <t>&lt;&gt;EUR</t>
  </si>
  <si>
    <t>FR</t>
  </si>
  <si>
    <t>LUX</t>
  </si>
  <si>
    <t>NC</t>
  </si>
  <si>
    <t>IRL</t>
  </si>
  <si>
    <t>IT</t>
  </si>
  <si>
    <t>PB</t>
  </si>
  <si>
    <t>BXL</t>
  </si>
  <si>
    <t>FL</t>
  </si>
  <si>
    <t>S</t>
  </si>
  <si>
    <t>CH</t>
  </si>
  <si>
    <t>à faire</t>
  </si>
  <si>
    <t>à remplir</t>
  </si>
  <si>
    <t>à vérifier</t>
  </si>
  <si>
    <t>OK</t>
  </si>
  <si>
    <t>emballages primaires en plastique conçus pour l'activité usuelle d'un ménage, collectés sélectivement et d'une contenance inférieure à 10 litres</t>
  </si>
  <si>
    <t>20 97 95</t>
  </si>
  <si>
    <t>emballages primaires en métal conçus pour l'activité usuelle d'un ménage, collectés sélectivement et d'une contenance inférieure à 10 litres</t>
  </si>
  <si>
    <t>20 97 96</t>
  </si>
  <si>
    <t>emballages primaires en verre conçus pour l'activité usuelle d'un ménage, collectés sélectivement</t>
  </si>
  <si>
    <t>20 97 97</t>
  </si>
  <si>
    <t>déchets provenant de l'épuration des eaux de refroidissement autres que ceux visés à la rubrique 10 02 11</t>
  </si>
  <si>
    <t xml:space="preserve">10 02 13 </t>
  </si>
  <si>
    <t>boues et gâteaux de filtration provenant de l'épuration des fumées contenant des substances dangereuses</t>
  </si>
  <si>
    <t xml:space="preserve">10 02 14 </t>
  </si>
  <si>
    <t>boues et gâteaux de filtration provenant de l'épuration des fumées autres que ceux visés à la rubrique 10 02 13</t>
  </si>
  <si>
    <t>10 02 15</t>
  </si>
  <si>
    <t>autres boues et gâteaux de filtration</t>
  </si>
  <si>
    <t xml:space="preserve">10 02 99 </t>
  </si>
  <si>
    <t xml:space="preserve">10 03 </t>
  </si>
  <si>
    <t>déchets de la pyrométallurgie de l'aluminium</t>
  </si>
  <si>
    <t xml:space="preserve">10 03 02 </t>
  </si>
  <si>
    <t>déchets d'anodes</t>
  </si>
  <si>
    <t xml:space="preserve">10 03 04 </t>
  </si>
  <si>
    <t>déchets provenant du nettoyage des égouts</t>
  </si>
  <si>
    <t>20 03 07</t>
  </si>
  <si>
    <t>déchets encombrants</t>
  </si>
  <si>
    <t>20 03 99</t>
  </si>
  <si>
    <t>déchets municipaux non spécifiés ailleurs</t>
  </si>
  <si>
    <t>20 96</t>
  </si>
  <si>
    <t>autres déchets en provenance de l'activité usuelle des ménages</t>
  </si>
  <si>
    <t>20 96 61</t>
  </si>
  <si>
    <t>ordures ménagères brutes</t>
  </si>
  <si>
    <t>20 96 62</t>
  </si>
  <si>
    <t>20 96 99</t>
  </si>
  <si>
    <t>20 97</t>
  </si>
  <si>
    <t>déchets en provenance des petits commerces, des administrations, des bureaux, des collectivités, des indépendants et de l'HORECA (en ce compris les homes, pensionnats, écoles et casernes)</t>
  </si>
  <si>
    <t>20 97 93</t>
  </si>
  <si>
    <t>emballages primaires en carton conçus pour l'activité usuelle d'un ménage, collectés sélectivement</t>
  </si>
  <si>
    <t>20 97 94</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</si>
  <si>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</si>
  <si>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</si>
  <si>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</si>
  <si>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</si>
  <si>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</si>
  <si>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</si>
  <si>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</si>
  <si>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</si>
  <si>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 xml:space="preserve">07 07 12 </t>
  </si>
  <si>
    <r>
      <t xml:space="preserve">absorbants, matériaux filtrants (y compris les filtres à huile non spécifiés ailleurs), chiffons d'essuyage et vêtements de protection </t>
    </r>
    <r>
      <rPr>
        <b/>
        <sz val="8"/>
        <rFont val="Arial"/>
        <family val="2"/>
      </rPr>
      <t>contaminés par des substances dangereuses</t>
    </r>
  </si>
  <si>
    <t xml:space="preserve">19 10 02 </t>
  </si>
  <si>
    <t>déchets de métaux non ferreux</t>
  </si>
  <si>
    <t xml:space="preserve">19 10 03 </t>
  </si>
  <si>
    <t>Envoyer le fichier par voie informatique</t>
  </si>
  <si>
    <t>Envoyer le feuillet A et les copies de certificats par courrier normal</t>
  </si>
  <si>
    <r>
      <t xml:space="preserve">absorbants, matériaux filtrants, chiffons d'essuyage et vêtements de protection </t>
    </r>
    <r>
      <rPr>
        <b/>
        <sz val="8"/>
        <rFont val="Arial"/>
        <family val="2"/>
      </rPr>
      <t>autres</t>
    </r>
    <r>
      <rPr>
        <sz val="8"/>
        <rFont val="Arial"/>
        <family val="2"/>
      </rPr>
      <t xml:space="preserve"> que ceux visés à la rubrique 15 02 02</t>
    </r>
  </si>
  <si>
    <t>Traité en milieu terrestre</t>
  </si>
  <si>
    <t>Injecté en sous-sol</t>
  </si>
  <si>
    <t>Mis en décharge (CET)</t>
  </si>
  <si>
    <t>Récupération de catalyseurs</t>
  </si>
  <si>
    <t xml:space="preserve">Traitement final </t>
  </si>
  <si>
    <t>Nom et signature du déclarant.</t>
  </si>
  <si>
    <t>ou e-mails :</t>
  </si>
  <si>
    <t>Partie A: à remplir en premier lieu</t>
  </si>
  <si>
    <t>Envoyer</t>
  </si>
  <si>
    <t>% MS</t>
  </si>
  <si>
    <t>boues aqueuses contenant de la peinture ou du vernis autres que celles visées à la rubrique 08 01 15</t>
  </si>
  <si>
    <t xml:space="preserve">08 01 17 </t>
  </si>
  <si>
    <t>déchets provenant du décapage de peintures ou vernis contenant des solvants organiques ou autres substances dangereuses</t>
  </si>
  <si>
    <t xml:space="preserve">08 01 18 </t>
  </si>
  <si>
    <r>
      <t>DÉCHETS PROVENANT DE L'</t>
    </r>
    <r>
      <rPr>
        <b/>
        <sz val="8"/>
        <color indexed="12"/>
        <rFont val="Arial"/>
        <family val="2"/>
      </rPr>
      <t>AGRICULTURE, DE L'HORTICULTURE, DE L'AQUACULTURE, DE LA SYLVICULTURE, DE LA CHASSE</t>
    </r>
    <r>
      <rPr>
        <sz val="8"/>
        <color indexed="12"/>
        <rFont val="Arial"/>
        <family val="2"/>
      </rPr>
      <t xml:space="preserve"> ET DE LA PÊCHE AINSI QUE DE LA PRÉPARATION ET DE LA TRANSFORMATION DES ALIMENTS</t>
    </r>
  </si>
  <si>
    <r>
      <t xml:space="preserve">DÉCHETS PROVENANT DE LA </t>
    </r>
    <r>
      <rPr>
        <b/>
        <sz val="8"/>
        <color indexed="12"/>
        <rFont val="Arial"/>
        <family val="2"/>
      </rPr>
      <t>TRANSFORMATION DU BOIS</t>
    </r>
    <r>
      <rPr>
        <sz val="8"/>
        <color indexed="12"/>
        <rFont val="Arial"/>
        <family val="2"/>
      </rPr>
      <t xml:space="preserve"> ET DE LA PRODUCTION DE PANNEAUX ET DE MEUBLES, DE PÂTE A PAPIER, DE PAPIER ET DE CARTON </t>
    </r>
  </si>
  <si>
    <r>
      <t>DÉCHETS PROVENANT DES</t>
    </r>
    <r>
      <rPr>
        <b/>
        <sz val="8"/>
        <color indexed="12"/>
        <rFont val="Arial"/>
        <family val="2"/>
      </rPr>
      <t xml:space="preserve"> </t>
    </r>
    <r>
      <rPr>
        <sz val="8"/>
        <color indexed="12"/>
        <rFont val="Arial"/>
        <family val="2"/>
      </rPr>
      <t>INDUSTRIES DU</t>
    </r>
    <r>
      <rPr>
        <b/>
        <sz val="8"/>
        <color indexed="12"/>
        <rFont val="Arial"/>
        <family val="2"/>
      </rPr>
      <t xml:space="preserve"> CUIR</t>
    </r>
    <r>
      <rPr>
        <sz val="8"/>
        <color indexed="12"/>
        <rFont val="Arial"/>
        <family val="2"/>
      </rPr>
      <t xml:space="preserve">, DE LA </t>
    </r>
    <r>
      <rPr>
        <b/>
        <sz val="8"/>
        <color indexed="12"/>
        <rFont val="Arial"/>
        <family val="2"/>
      </rPr>
      <t xml:space="preserve">FOURRURE </t>
    </r>
    <r>
      <rPr>
        <sz val="8"/>
        <color indexed="12"/>
        <rFont val="Arial"/>
        <family val="2"/>
      </rPr>
      <t xml:space="preserve">ET DU </t>
    </r>
    <r>
      <rPr>
        <b/>
        <sz val="8"/>
        <color indexed="12"/>
        <rFont val="Arial"/>
        <family val="2"/>
      </rPr>
      <t>TEXTILE</t>
    </r>
  </si>
  <si>
    <r>
      <t xml:space="preserve">DÉCHETS PROVENANT DU </t>
    </r>
    <r>
      <rPr>
        <b/>
        <sz val="8"/>
        <color indexed="12"/>
        <rFont val="Arial"/>
        <family val="2"/>
      </rPr>
      <t>RAFFINAGE DU PÉTROLE</t>
    </r>
    <r>
      <rPr>
        <sz val="8"/>
        <color indexed="12"/>
        <rFont val="Arial"/>
        <family val="2"/>
      </rPr>
      <t xml:space="preserve">, DE LA PURIFICATION DU </t>
    </r>
    <r>
      <rPr>
        <b/>
        <sz val="8"/>
        <color indexed="12"/>
        <rFont val="Arial"/>
        <family val="2"/>
      </rPr>
      <t>GAZ NATUREL</t>
    </r>
    <r>
      <rPr>
        <sz val="8"/>
        <color indexed="12"/>
        <rFont val="Arial"/>
        <family val="2"/>
      </rPr>
      <t xml:space="preserve"> ET DU TRAITEMENT PYROLYTIQUE DU </t>
    </r>
    <r>
      <rPr>
        <b/>
        <sz val="8"/>
        <color indexed="12"/>
        <rFont val="Arial"/>
        <family val="2"/>
      </rPr>
      <t>CHARBON</t>
    </r>
  </si>
  <si>
    <t>déchets provenant du décapage de peintures ou vernis autres que ceux visés à la rubrique 08 01 17</t>
  </si>
  <si>
    <t xml:space="preserve">08 01 19 </t>
  </si>
  <si>
    <t>eau mélangée à des hydrocarbures provenant de séparateurs eau/hydrocarbures</t>
  </si>
  <si>
    <t xml:space="preserve">13 05 08 </t>
  </si>
  <si>
    <t>mélanges de déchets provenant de dessableurs et de séparateurs eau/hydrocarbures</t>
  </si>
  <si>
    <t xml:space="preserve">13 07 </t>
  </si>
  <si>
    <t>combustibles liquides usagés</t>
  </si>
  <si>
    <t xml:space="preserve">13 07 01 </t>
  </si>
  <si>
    <t>fuel oil et diesel</t>
  </si>
  <si>
    <t xml:space="preserve">13 07 02 </t>
  </si>
  <si>
    <t>essence</t>
  </si>
  <si>
    <t xml:space="preserve">13 07 03 </t>
  </si>
  <si>
    <t>autres combustibles (y compris mélanges)</t>
  </si>
  <si>
    <t>13 08</t>
  </si>
  <si>
    <t>huiles usagées non spécifiées ailleurs</t>
  </si>
  <si>
    <t xml:space="preserve">13 08 01 </t>
  </si>
  <si>
    <t>boues ou émulsions de dessalage</t>
  </si>
  <si>
    <t xml:space="preserve">13 08 02 </t>
  </si>
  <si>
    <t>autres fractions contenant des substances dangereuses</t>
  </si>
  <si>
    <t>19 10 06</t>
  </si>
  <si>
    <t>autres fractions autres que celles visées à la rubrique 19 10 05</t>
  </si>
  <si>
    <t>19 11</t>
  </si>
  <si>
    <t>déchets provenant de la régénération de l'huile</t>
  </si>
  <si>
    <t xml:space="preserve">19 11 01 </t>
  </si>
  <si>
    <t xml:space="preserve">19 11 02 </t>
  </si>
  <si>
    <t xml:space="preserve">19 11 03 </t>
  </si>
  <si>
    <t>déchets liquides aqueux</t>
  </si>
  <si>
    <t xml:space="preserve">19 11 04 </t>
  </si>
  <si>
    <t xml:space="preserve">19 11 05 </t>
  </si>
  <si>
    <t>19 11 06</t>
  </si>
  <si>
    <t>boues provenant du traitement in situ des effluents autres que celles visées à la rubrique 19 11 05</t>
  </si>
  <si>
    <t xml:space="preserve">19 11 07 </t>
  </si>
  <si>
    <t>Retour à la liste des déchets</t>
  </si>
  <si>
    <r>
      <t>HUILES</t>
    </r>
    <r>
      <rPr>
        <sz val="8"/>
        <color indexed="10"/>
        <rFont val="Arial"/>
        <family val="2"/>
      </rPr>
      <t xml:space="preserve"> ET COMBUSTIBLES LIQUIDES USAGES
(sauf huiles alimentaires et huiles figurant aux chapitres 05, 12 et 19)</t>
    </r>
  </si>
  <si>
    <r>
      <t xml:space="preserve">Si aucun code approprié ne peut être trouvé, on examine </t>
    </r>
    <r>
      <rPr>
        <u val="single"/>
        <sz val="8"/>
        <rFont val="Arial"/>
        <family val="2"/>
      </rPr>
      <t xml:space="preserve">ensuite </t>
    </r>
    <r>
      <rPr>
        <sz val="8"/>
        <rFont val="Arial"/>
        <family val="2"/>
      </rPr>
      <t xml:space="preserve">les </t>
    </r>
    <r>
      <rPr>
        <b/>
        <sz val="8"/>
        <color indexed="10"/>
        <rFont val="Arial"/>
        <family val="2"/>
      </rPr>
      <t xml:space="preserve">chapitres 13, 14 ou 15 </t>
    </r>
    <r>
      <rPr>
        <sz val="8"/>
        <rFont val="Arial"/>
        <family val="2"/>
      </rPr>
      <t xml:space="preserve"> pour classer le déchet.</t>
    </r>
  </si>
  <si>
    <t>01 01 01</t>
  </si>
  <si>
    <t>01 01 02</t>
  </si>
  <si>
    <t>Adresse :</t>
  </si>
  <si>
    <t>boues de réactions basées sur le calcium, provenant de la désulfuration des gaz de fumée</t>
  </si>
  <si>
    <t xml:space="preserve">10 01 09 </t>
  </si>
  <si>
    <t>acide sulfurique</t>
  </si>
  <si>
    <t xml:space="preserve">10 01 13 </t>
  </si>
  <si>
    <t>cendres volantes provenant d'hydrocarbures émulsifiés employés comme combustibles</t>
  </si>
  <si>
    <t xml:space="preserve">10 01 14 </t>
  </si>
  <si>
    <t>oxydes métalliques contenant des métaux lourds</t>
  </si>
  <si>
    <t>06 03 16</t>
  </si>
  <si>
    <t>oxydes métalliques autres que ceux visés à la rubrique 06 03 15</t>
  </si>
  <si>
    <t xml:space="preserve">06 03 99 </t>
  </si>
  <si>
    <t>06 04</t>
  </si>
  <si>
    <t>déchets contenant des métaux autres que ceux visés à la section 06 03</t>
  </si>
  <si>
    <t xml:space="preserve">06 04 03 </t>
  </si>
  <si>
    <t>déchets contenant de l'arsenic</t>
  </si>
  <si>
    <t xml:space="preserve">06 04 04 </t>
  </si>
  <si>
    <t xml:space="preserve">06 04 05 </t>
  </si>
  <si>
    <t>déchets contenant d'autres métaux lourds</t>
  </si>
  <si>
    <t xml:space="preserve">06 04 99 </t>
  </si>
  <si>
    <t xml:space="preserve">06 05 </t>
  </si>
  <si>
    <t xml:space="preserve">06 05 02 </t>
  </si>
  <si>
    <t xml:space="preserve">06 05 03 </t>
  </si>
  <si>
    <t>boues provenant du traitement in situ des effluents autres que celles visées à la rubrique 06 05 02</t>
  </si>
  <si>
    <t xml:space="preserve">06 06 </t>
  </si>
  <si>
    <t>déchets provenant de la FFDU de produits chimiques contenant du soufre, de la chimie du soufre et des procédés de désulfuration</t>
  </si>
  <si>
    <t xml:space="preserve">06 06 02 </t>
  </si>
  <si>
    <t>déchets contenant des sulfures dangereux</t>
  </si>
  <si>
    <t>06 06 03</t>
  </si>
  <si>
    <t>déchets contenant des sulfures autres que ceux visés à la rubrique 06 06 02</t>
  </si>
  <si>
    <t xml:space="preserve">06 06 99 </t>
  </si>
  <si>
    <t xml:space="preserve">06 07 </t>
  </si>
  <si>
    <t>déchets provenant de la FFDU des halogènes et de la chimie des halogènes</t>
  </si>
  <si>
    <t xml:space="preserve">06 07 01 </t>
  </si>
  <si>
    <t>déchets contenant de l'amiante provenant de l'électrolyse</t>
  </si>
  <si>
    <t xml:space="preserve">06 07 02 </t>
  </si>
  <si>
    <t>déchets de charbon actif utilisé pour la production du chlore</t>
  </si>
  <si>
    <t>équipements électriques et électroniques mis au rebut contenant des composants dangereux (2), autres que ceux visés aux rubriques 20 01 21 et 20 01 23</t>
  </si>
  <si>
    <t xml:space="preserve">20 01 36 </t>
  </si>
  <si>
    <t>équipements électriques et électroniques mis au rebut autres que ceux visés aux rubriques 20 01 21, 20 01 23 et 20 01 35</t>
  </si>
  <si>
    <t xml:space="preserve">20 01 37 </t>
  </si>
  <si>
    <t>20 01 38</t>
  </si>
  <si>
    <t>bois autres que ceux visés à la rubrique 20 01 37</t>
  </si>
  <si>
    <t>20 01 39</t>
  </si>
  <si>
    <t>20 01 40</t>
  </si>
  <si>
    <t>métaux</t>
  </si>
  <si>
    <t>20 01 41</t>
  </si>
  <si>
    <t>déchets provenant du ramonage de cheminées</t>
  </si>
  <si>
    <t>20 01 99</t>
  </si>
  <si>
    <t>autres fractions non spécifiées ailleurs</t>
  </si>
  <si>
    <t xml:space="preserve">20 02 </t>
  </si>
  <si>
    <t>déchets de jardins et de parcs (y compris les déchets de cimetière)</t>
  </si>
  <si>
    <t xml:space="preserve">20 02 01 </t>
  </si>
  <si>
    <t>déchets biodégradables</t>
  </si>
  <si>
    <t>20 02 02</t>
  </si>
  <si>
    <t>terre et pierres</t>
  </si>
  <si>
    <t xml:space="preserve">20 02 03 </t>
  </si>
  <si>
    <t>autres déchets non biodégradables</t>
  </si>
  <si>
    <t xml:space="preserve">20 03 </t>
  </si>
  <si>
    <t>autres déchets municipaux</t>
  </si>
  <si>
    <t xml:space="preserve">20 03 01 </t>
  </si>
  <si>
    <t>déchets municipaux en mélange</t>
  </si>
  <si>
    <t xml:space="preserve">20 03 02 </t>
  </si>
  <si>
    <t>déchets de marchés</t>
  </si>
  <si>
    <t xml:space="preserve">20 03 03 </t>
  </si>
  <si>
    <t>déchets de nettoyage des rues</t>
  </si>
  <si>
    <t xml:space="preserve">20 03 04 </t>
  </si>
  <si>
    <t>boues de fosses septiques</t>
  </si>
  <si>
    <t>20 03 06</t>
  </si>
  <si>
    <t>emballages primaires en bois conçus pour l'activité usuelle d'un ménage, collectés sélectivement</t>
  </si>
  <si>
    <t>20 97 98</t>
  </si>
  <si>
    <t>boues provenant du traitement in situ des effluents autres que celles visées à la rubrique 07 07 11</t>
  </si>
  <si>
    <t xml:space="preserve">07 07 99 </t>
  </si>
  <si>
    <t xml:space="preserve">08 01 </t>
  </si>
  <si>
    <t>déchets provenant de la FFDU et du décapage de peintures et vernis</t>
  </si>
  <si>
    <t xml:space="preserve">08 01 11 </t>
  </si>
  <si>
    <t>déchets de peintures et vernis contenant des solvants organiques ou d'autres substances dangereuses</t>
  </si>
  <si>
    <t xml:space="preserve">08 01 12 </t>
  </si>
  <si>
    <t>déchets de peintures ou vernis autres que ceux visés à la rubrique 08 01 11</t>
  </si>
  <si>
    <t xml:space="preserve">08 01 13 </t>
  </si>
  <si>
    <t>boues provenant de peintures ou vernis contenant des solvants organiques ou autres substances dangereuses</t>
  </si>
  <si>
    <t xml:space="preserve">08 01 14 </t>
  </si>
  <si>
    <t>boues provenant de peintures ou vernis autres que celles visées à la rubrique 08 01 13</t>
  </si>
  <si>
    <t xml:space="preserve">08 01 15 </t>
  </si>
  <si>
    <t>boues aqueuses contenant de la peinture ou du vernis contenant des solvants organiques ou autres substances dangereuses</t>
  </si>
  <si>
    <t xml:space="preserve">08 01 16 </t>
  </si>
  <si>
    <t>Deux cas de figure :</t>
  </si>
  <si>
    <t>déchets provenant des centres hospitaliers et maisons de soins de santé (sauf 18 01)</t>
  </si>
  <si>
    <t>20 98 97</t>
  </si>
  <si>
    <t>déchets de cuisine, des locaux administratifs, déchets hôteliers ou d'hébergement produits en dehors des zones d'hospitalisation et de soins, les appareils et le mobilier mis au rebut</t>
  </si>
  <si>
    <t>CWD</t>
  </si>
  <si>
    <t>Documentation</t>
  </si>
  <si>
    <t>……………….</t>
  </si>
  <si>
    <t>…………………………………</t>
  </si>
  <si>
    <t>cendres volantes et cendres sous chaudière d'hydrocarbures</t>
  </si>
  <si>
    <t xml:space="preserve">10 01 05 </t>
  </si>
  <si>
    <t>déchets solides de réactions basées sur le calcium, provenant de la désulfuration des gaz de fumée</t>
  </si>
  <si>
    <t xml:space="preserve">10 01 07 </t>
  </si>
  <si>
    <t>déchets solides contenant des substances dangereuses</t>
  </si>
  <si>
    <t xml:space="preserve">07 04 99 </t>
  </si>
  <si>
    <t xml:space="preserve">07 05 </t>
  </si>
  <si>
    <t>déchets provenant de la FFDU des produits pharmaceutiques</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</si>
  <si>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</si>
  <si>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</si>
  <si>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</si>
  <si>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</si>
  <si>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</si>
  <si>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</si>
  <si>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</si>
  <si>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</si>
  <si>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07 05 12 </t>
  </si>
  <si>
    <t>boues provenant du traitement in situ des effluents autres que celles visées à la rubrique 07 05 11</t>
  </si>
  <si>
    <t xml:space="preserve">07 05 13 </t>
  </si>
  <si>
    <t>07 05 14</t>
  </si>
  <si>
    <t>déchets solides autres que ceux visés à la rubrique 07 05 13</t>
  </si>
  <si>
    <t xml:space="preserve">07 05 99 </t>
  </si>
  <si>
    <t xml:space="preserve">07 06 </t>
  </si>
  <si>
    <t>déchets provenant de la FFDU des corps gras, savons, détergents, désinfectants et cosmétiques</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</si>
  <si>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</si>
  <si>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</si>
  <si>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</si>
  <si>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</si>
  <si>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</si>
  <si>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</si>
  <si>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</si>
  <si>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</si>
  <si>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07 06 12 </t>
  </si>
  <si>
    <t>boues provenant du traitement in situ des effluents autres que celles visées à la rubrique 07 06 11</t>
  </si>
  <si>
    <t xml:space="preserve">07 06 99 </t>
  </si>
  <si>
    <t xml:space="preserve">07 07 </t>
  </si>
  <si>
    <t>déchets provenant de la FFDU de produits chimiques issus de la chimie fine et de produits chimiques non spécifiés ailleurs</t>
  </si>
  <si>
    <r>
      <t xml:space="preserve">DÉCHETS DES PROCEDES DE LA </t>
    </r>
    <r>
      <rPr>
        <b/>
        <sz val="8"/>
        <color indexed="12"/>
        <rFont val="Arial"/>
        <family val="2"/>
      </rPr>
      <t>CHIMIE MINÉRALE</t>
    </r>
  </si>
  <si>
    <r>
      <t xml:space="preserve">DÉCHETS DES PROCEDES DE LA </t>
    </r>
    <r>
      <rPr>
        <b/>
        <sz val="8"/>
        <color indexed="12"/>
        <rFont val="Arial"/>
        <family val="2"/>
      </rPr>
      <t>CHIMIE ORGANIQUE</t>
    </r>
  </si>
  <si>
    <t>liquides de freins</t>
  </si>
  <si>
    <t xml:space="preserve">16 01 14 </t>
  </si>
  <si>
    <t>antigels contenant des substances dangereuses</t>
  </si>
  <si>
    <t>huiles isolantes et fluides caloporteurs facilement biodégradables</t>
  </si>
  <si>
    <t>autres émulsions</t>
  </si>
  <si>
    <t xml:space="preserve">13 08 99 </t>
  </si>
  <si>
    <t xml:space="preserve">14 06 01 </t>
  </si>
  <si>
    <t>chlorofluorocarbones, HCFC, HFC</t>
  </si>
  <si>
    <t xml:space="preserve">14 06 02 </t>
  </si>
  <si>
    <t>huiles hydrauliques facilement biodégradables</t>
  </si>
  <si>
    <t xml:space="preserve">13 01 13 </t>
  </si>
  <si>
    <t>autres huiles hydrauliques</t>
  </si>
  <si>
    <t xml:space="preserve">13 02 </t>
  </si>
  <si>
    <t>huiles moteur, de boîte de vitesses et de lubrification usagées</t>
  </si>
  <si>
    <t xml:space="preserve">13 02 04 </t>
  </si>
  <si>
    <t>huiles moteur, de boîte de vitesses et de lubrification chlorées à base minérale</t>
  </si>
  <si>
    <t xml:space="preserve">13 02 05 </t>
  </si>
  <si>
    <t>suspensions aqueuses contenant de la peinture ou du vernis contenant des solvants organiques ou autres substances dangereuses</t>
  </si>
  <si>
    <t xml:space="preserve">08 01 20 </t>
  </si>
  <si>
    <t>suspensions aqueuses contenant de la peinture ou du vernis autres que celles visées à la rubrique 08 01 19</t>
  </si>
  <si>
    <t xml:space="preserve">08 01 21 </t>
  </si>
  <si>
    <t>déchets de décapants de peintures ou vernis</t>
  </si>
  <si>
    <t xml:space="preserve">08 01 99 </t>
  </si>
  <si>
    <t xml:space="preserve">08 02 </t>
  </si>
  <si>
    <t>déchets provenant de la FFDU d'autres produits de revêtement (y compris des matériaux céramiques)</t>
  </si>
  <si>
    <t xml:space="preserve">08 02 01 </t>
  </si>
  <si>
    <t>déchets de produits de revêtement en poudre</t>
  </si>
  <si>
    <t xml:space="preserve">08 02 02 </t>
  </si>
  <si>
    <t>boues aqueuses contenant des matériaux céramiques</t>
  </si>
  <si>
    <t xml:space="preserve">08 02 03 </t>
  </si>
  <si>
    <t>suspensions aqueuses contenant des matériaux céramiques</t>
  </si>
  <si>
    <t xml:space="preserve">08 02 99 </t>
  </si>
  <si>
    <t xml:space="preserve">08 03 </t>
  </si>
  <si>
    <t>déchets provenant de la FFDU d'encres d'impression</t>
  </si>
  <si>
    <t xml:space="preserve">08 03 07 </t>
  </si>
  <si>
    <t>boues aqueuses contenant de l'encre</t>
  </si>
  <si>
    <t xml:space="preserve">08 03 08 </t>
  </si>
  <si>
    <t>déchets liquides aqueux contenant de l'encre</t>
  </si>
  <si>
    <t xml:space="preserve">08 03 12 </t>
  </si>
  <si>
    <t>mâchefers, scories et cendres sous chaudière provenant de la coïncinération contenant des substances dangereuses</t>
  </si>
  <si>
    <t>10 01 15</t>
  </si>
  <si>
    <t>mâchefers, scories et cendres sous chaudière provenant de la coïncinération autres que ceux visés à la rubrique 10 01 14</t>
  </si>
  <si>
    <t xml:space="preserve">10 01 16 </t>
  </si>
  <si>
    <t>cendres volantes provenant de la coïncinération contenant des substances dangereuses</t>
  </si>
  <si>
    <t>10 01 17</t>
  </si>
  <si>
    <t>cendres volantes provenant de la coïncinération autres que celles visées à la rubrique 10 01 16</t>
  </si>
  <si>
    <t xml:space="preserve">10 01 18 </t>
  </si>
  <si>
    <t>déchets provenant de l'épuration des gaz contenant des substances dangereuses</t>
  </si>
  <si>
    <t>déchets provenant de l'épuration des gaz autres que ceux visés aux rubriques 10 01 05, 10 01 07 et 10 01 18</t>
  </si>
  <si>
    <t xml:space="preserve">10 01 20 </t>
  </si>
  <si>
    <t>10 01 21</t>
  </si>
  <si>
    <t>boues provenant du traitement in situ des effluents autres que celles visées à la rubrique 10 01 20</t>
  </si>
  <si>
    <t xml:space="preserve">10 01 22 </t>
  </si>
  <si>
    <t>boues aqueuses provenant du nettoyage des chaudières contenant des substances dangereuses</t>
  </si>
  <si>
    <t>10 01 23</t>
  </si>
  <si>
    <t>boues aqueuses provenant du nettoyage des chaudières autres que celles visées à la rubrique 10 01 22</t>
  </si>
  <si>
    <t>10 01 24</t>
  </si>
  <si>
    <t>sables provenant de lits fluidisés</t>
  </si>
  <si>
    <t>10 01 25</t>
  </si>
  <si>
    <t>déchets provenant du stockage et de la préparation des combustibles des centrales à charbon</t>
  </si>
  <si>
    <t>10 01 26</t>
  </si>
  <si>
    <t>Introduction</t>
  </si>
  <si>
    <t>Contenu</t>
  </si>
  <si>
    <t>I. PRODUCTEUR</t>
  </si>
  <si>
    <t>Fichiers sur support informatique</t>
  </si>
  <si>
    <t xml:space="preserve">15 01 02 </t>
  </si>
  <si>
    <t>emballages en matières plastiques</t>
  </si>
  <si>
    <t xml:space="preserve">15 01 03 </t>
  </si>
  <si>
    <t>emballages en bois</t>
  </si>
  <si>
    <t xml:space="preserve">15 01 04 </t>
  </si>
  <si>
    <t>emballages métalliques</t>
  </si>
  <si>
    <t xml:space="preserve">15 01 05 </t>
  </si>
  <si>
    <t>emballages composites</t>
  </si>
  <si>
    <t xml:space="preserve">15 01 06 </t>
  </si>
  <si>
    <t>emballages en mélange</t>
  </si>
  <si>
    <t xml:space="preserve">15 01 07 </t>
  </si>
  <si>
    <t>emballages en verre</t>
  </si>
  <si>
    <t xml:space="preserve">15 01 09 </t>
  </si>
  <si>
    <t>emballages textiles</t>
  </si>
  <si>
    <t xml:space="preserve">15 01 10 </t>
  </si>
  <si>
    <t>emballages contenant des résidus de substances dangereuses ou contaminés par de tels résidus</t>
  </si>
  <si>
    <t xml:space="preserve">15 01 11 </t>
  </si>
  <si>
    <t xml:space="preserve">06 07 03 </t>
  </si>
  <si>
    <t>boues de sulfate de baryum contenant du mercure</t>
  </si>
  <si>
    <t xml:space="preserve">06 07 04 </t>
  </si>
  <si>
    <t>solutions et acides, par exemple, acide de contact</t>
  </si>
  <si>
    <t xml:space="preserve">06 07 99 </t>
  </si>
  <si>
    <t xml:space="preserve">06 08 </t>
  </si>
  <si>
    <t>déchets provenant de la FFDU du silicium et des dérivés du silicium</t>
  </si>
  <si>
    <t xml:space="preserve">06 08 02 </t>
  </si>
  <si>
    <t>boues provenant du traitement in situ des effluents autres que celles visées à la rubrique 07 04 11</t>
  </si>
  <si>
    <t xml:space="preserve">07 04 13 </t>
  </si>
  <si>
    <t>déchets liquides aqueux provenant de la récupération in situ de l'argent autres que ceux visés à la rubrique 09 01 06</t>
  </si>
  <si>
    <t xml:space="preserve">09 01 99 </t>
  </si>
  <si>
    <t xml:space="preserve">10 01 </t>
  </si>
  <si>
    <t>déchets provenant de centrales électriques et autres installations de combustion (sauf chapitre 19)</t>
  </si>
  <si>
    <t xml:space="preserve">10 01 01 </t>
  </si>
  <si>
    <t>mâchefers, scories et cendres sous chaudière (sauf cendres sous chaudière visées à la rubrique 10 01 04)</t>
  </si>
  <si>
    <t xml:space="preserve">10 01 02 </t>
  </si>
  <si>
    <t>cendres volantes de charbon</t>
  </si>
  <si>
    <t xml:space="preserve">10 01 03 </t>
  </si>
  <si>
    <t>cendres volantes de tourbe et de bois non traité</t>
  </si>
  <si>
    <t xml:space="preserve">10 01 04 </t>
  </si>
  <si>
    <t>Caractéri-stiques</t>
  </si>
  <si>
    <t>autres huiles moteur, de boîte de vitesses et de lubrification</t>
  </si>
  <si>
    <t xml:space="preserve">13 03 </t>
  </si>
  <si>
    <t>huiles isolantes et fluides caloporteurs usagés</t>
  </si>
  <si>
    <t xml:space="preserve">13 03 01 </t>
  </si>
  <si>
    <t>huiles isolantes et fluides caloporteurs contenant des PCB</t>
  </si>
  <si>
    <t xml:space="preserve">13 03 06 </t>
  </si>
  <si>
    <t>huiles isolantes et fluides caloporteurs chlorés à base minérale autres que ceux visés à la rubrique 13 03 01</t>
  </si>
  <si>
    <t xml:space="preserve">13 03 07 </t>
  </si>
  <si>
    <t>huiles isolantes et fluides caloporteurs non chlorés à base minérale</t>
  </si>
  <si>
    <t xml:space="preserve">13 03 08 </t>
  </si>
  <si>
    <t>huiles isolantes et fluides caloporteurs synthétiques</t>
  </si>
  <si>
    <t xml:space="preserve">13 03 09 </t>
  </si>
  <si>
    <r>
      <t xml:space="preserve">Si </t>
    </r>
    <r>
      <rPr>
        <b/>
        <sz val="10"/>
        <color indexed="10"/>
        <rFont val="Arial"/>
        <family val="2"/>
      </rPr>
      <t>plusieurs collectes</t>
    </r>
    <r>
      <rPr>
        <sz val="10"/>
        <rFont val="Arial"/>
        <family val="2"/>
      </rPr>
      <t xml:space="preserve"> ont lieu </t>
    </r>
    <r>
      <rPr>
        <u val="single"/>
        <sz val="10"/>
        <color indexed="10"/>
        <rFont val="Arial"/>
        <family val="2"/>
      </rPr>
      <t>sur une même journée</t>
    </r>
    <r>
      <rPr>
        <sz val="10"/>
        <rFont val="Arial"/>
        <family val="2"/>
      </rPr>
      <t xml:space="preserve">, réinscrivez la date à chaque collecte.
Si un déchet a suivi </t>
    </r>
    <r>
      <rPr>
        <b/>
        <sz val="10"/>
        <color indexed="10"/>
        <rFont val="Arial"/>
        <family val="2"/>
      </rPr>
      <t>plusieurs filières différentes</t>
    </r>
    <r>
      <rPr>
        <sz val="10"/>
        <rFont val="Arial"/>
        <family val="2"/>
      </rPr>
      <t xml:space="preserve">, </t>
    </r>
    <r>
      <rPr>
        <u val="single"/>
        <sz val="10"/>
        <color indexed="10"/>
        <rFont val="Arial"/>
        <family val="2"/>
      </rPr>
      <t xml:space="preserve">complétez autant de lignes qu'il y a eu de filières </t>
    </r>
    <r>
      <rPr>
        <sz val="10"/>
        <rFont val="Arial"/>
        <family val="2"/>
      </rPr>
      <t>et complétez la quantité ayant suivi la filière correspondante.</t>
    </r>
  </si>
  <si>
    <t>3. COMMENT UTILISER LE FORMULAIRE DE DÉCLARATION?</t>
  </si>
  <si>
    <t xml:space="preserve">Direction Générale Opérationnelle de l'Agriculture, des Ressources Naturelles et de l'Environnement </t>
  </si>
  <si>
    <t>Version 3.2</t>
  </si>
  <si>
    <t xml:space="preserve">13 03 10 </t>
  </si>
  <si>
    <t>autres huiles isolantes et fluides caloporteurs</t>
  </si>
  <si>
    <t>13 04</t>
  </si>
  <si>
    <t>hydrocarbures de fond de cale</t>
  </si>
  <si>
    <t xml:space="preserve">13 04 01 </t>
  </si>
  <si>
    <t>hydrocarbures de fond de cale provenant de la navigation fluviale</t>
  </si>
  <si>
    <t xml:space="preserve">13 04 02 </t>
  </si>
  <si>
    <t>hydrocarbures de fond de cale provenant de canalisations de môles</t>
  </si>
  <si>
    <t xml:space="preserve">13 04 03 </t>
  </si>
  <si>
    <t>hydrocarbures de fond de cale provenant d'un autre type de navigation</t>
  </si>
  <si>
    <t xml:space="preserve">13 05 </t>
  </si>
  <si>
    <t>contenu de séparateur eau/hydrocarbures</t>
  </si>
  <si>
    <t xml:space="preserve">13 05 01 </t>
  </si>
  <si>
    <t>déchets solides provenant de dessableurs et de séparateurs eau/hydrocarbures</t>
  </si>
  <si>
    <t xml:space="preserve">13 05 02 </t>
  </si>
  <si>
    <t>boues provenant de séparateurs eau/hydrocarbures</t>
  </si>
  <si>
    <t xml:space="preserve">13 05 03 </t>
  </si>
  <si>
    <t>boues provenant de déshuileurs</t>
  </si>
  <si>
    <t xml:space="preserve">13 05 06 </t>
  </si>
  <si>
    <t>hydrocarbures provenant de séparateurs eau/hydrocarbures</t>
  </si>
  <si>
    <t xml:space="preserve">13 05 07 </t>
  </si>
  <si>
    <t>crasses et écumes provenant de la production primaire et secondaire</t>
  </si>
  <si>
    <t xml:space="preserve">10 04 03 </t>
  </si>
  <si>
    <t>arséniate de calcium</t>
  </si>
  <si>
    <t xml:space="preserve">10 04 04 </t>
  </si>
  <si>
    <t>poussières de filtration des fumées</t>
  </si>
  <si>
    <t>Retour à l'index</t>
  </si>
  <si>
    <r>
      <t xml:space="preserve">Pour </t>
    </r>
    <r>
      <rPr>
        <b/>
        <sz val="10"/>
        <color indexed="10"/>
        <rFont val="Arial"/>
        <family val="2"/>
      </rPr>
      <t xml:space="preserve">ajouter des lignes dans les tableaux </t>
    </r>
    <r>
      <rPr>
        <sz val="10"/>
        <color indexed="8"/>
        <rFont val="Arial"/>
        <family val="2"/>
      </rPr>
      <t>des feuillets B, C, D, E, G et H, sélectionne</t>
    </r>
    <r>
      <rPr>
        <sz val="10"/>
        <rFont val="Arial"/>
        <family val="2"/>
      </rPr>
      <t xml:space="preserve">z la dernière ligne </t>
    </r>
    <r>
      <rPr>
        <sz val="10"/>
        <color indexed="10"/>
        <rFont val="Arial"/>
        <family val="2"/>
      </rPr>
      <t xml:space="preserve">vierge du tableau (clic gauche sur le numéro de ligne correspondant), </t>
    </r>
    <r>
      <rPr>
        <sz val="10"/>
        <rFont val="Arial"/>
        <family val="2"/>
      </rPr>
      <t>placez le curseur sur l</t>
    </r>
    <r>
      <rPr>
        <sz val="10"/>
        <color indexed="10"/>
        <rFont val="Arial"/>
        <family val="2"/>
      </rPr>
      <t xml:space="preserve">'angle gauche inférieur de la sélection </t>
    </r>
    <r>
      <rPr>
        <sz val="10"/>
        <rFont val="Arial"/>
        <family val="2"/>
      </rPr>
      <t xml:space="preserve">(le curseur devient une petite croix), et étirez la zone vers le bas </t>
    </r>
    <r>
      <rPr>
        <b/>
        <sz val="10"/>
        <color indexed="10"/>
        <rFont val="Arial"/>
        <family val="2"/>
      </rPr>
      <t>en maintenant le bouton gauche de la souris enfoncé.</t>
    </r>
  </si>
  <si>
    <r>
      <t xml:space="preserve">Le </t>
    </r>
    <r>
      <rPr>
        <b/>
        <sz val="10"/>
        <color indexed="16"/>
        <rFont val="Arial"/>
        <family val="2"/>
      </rPr>
      <t>Feuillet B</t>
    </r>
    <r>
      <rPr>
        <sz val="10"/>
        <rFont val="Arial"/>
        <family val="2"/>
      </rPr>
      <t xml:space="preserve"> est </t>
    </r>
    <r>
      <rPr>
        <sz val="10"/>
        <color indexed="10"/>
        <rFont val="Arial"/>
        <family val="2"/>
      </rPr>
      <t>à remplir en</t>
    </r>
    <r>
      <rPr>
        <b/>
        <sz val="10"/>
        <color indexed="10"/>
        <rFont val="Arial"/>
        <family val="2"/>
      </rPr>
      <t xml:space="preserve"> SECOND LIEU</t>
    </r>
    <r>
      <rPr>
        <sz val="10"/>
        <rFont val="Arial"/>
        <family val="2"/>
      </rPr>
      <t>. Il permet de dresser la</t>
    </r>
    <r>
      <rPr>
        <sz val="10"/>
        <color indexed="10"/>
        <rFont val="Arial"/>
        <family val="2"/>
      </rPr>
      <t xml:space="preserve"> </t>
    </r>
    <r>
      <rPr>
        <b/>
        <sz val="10"/>
        <color indexed="10"/>
        <rFont val="Arial"/>
        <family val="2"/>
      </rPr>
      <t>liste de vos déchets</t>
    </r>
    <r>
      <rPr>
        <sz val="10"/>
        <rFont val="Arial"/>
        <family val="2"/>
      </rPr>
      <t xml:space="preserve"> avec toutes les informations s'y rapportant. Si vous éprouvez des difficultés pour caractériser vos déchets, vous pourrez ainsi </t>
    </r>
    <r>
      <rPr>
        <u val="single"/>
        <sz val="10"/>
        <rFont val="Arial"/>
        <family val="2"/>
      </rPr>
      <t>soumettre cette liste au Département du Sol et des Déchets / Office Wallon des Déchets pour validation</t>
    </r>
    <r>
      <rPr>
        <sz val="10"/>
        <rFont val="Arial"/>
        <family val="2"/>
      </rPr>
      <t xml:space="preserve">. Une fois validée, elle sera </t>
    </r>
    <r>
      <rPr>
        <b/>
        <sz val="10"/>
        <color indexed="16"/>
        <rFont val="Arial"/>
        <family val="2"/>
      </rPr>
      <t>réutilisable</t>
    </r>
    <r>
      <rPr>
        <sz val="10"/>
        <color indexed="16"/>
        <rFont val="Arial"/>
        <family val="2"/>
      </rPr>
      <t xml:space="preserve"> </t>
    </r>
    <r>
      <rPr>
        <sz val="10"/>
        <rFont val="Arial"/>
        <family val="2"/>
      </rPr>
      <t>et</t>
    </r>
    <r>
      <rPr>
        <b/>
        <sz val="10"/>
        <rFont val="Arial"/>
        <family val="2"/>
      </rPr>
      <t xml:space="preserve"> </t>
    </r>
    <r>
      <rPr>
        <b/>
        <sz val="10"/>
        <color indexed="16"/>
        <rFont val="Arial"/>
        <family val="2"/>
      </rPr>
      <t xml:space="preserve">facilement mise à jour </t>
    </r>
    <r>
      <rPr>
        <sz val="10"/>
        <rFont val="Arial"/>
        <family val="2"/>
      </rPr>
      <t xml:space="preserve">dans les déclarations ultérieures (par un copier-coller). 
Les </t>
    </r>
    <r>
      <rPr>
        <u val="single"/>
        <sz val="10"/>
        <rFont val="Arial"/>
        <family val="2"/>
      </rPr>
      <t>flèches noires</t>
    </r>
    <r>
      <rPr>
        <sz val="10"/>
        <rFont val="Arial"/>
        <family val="2"/>
      </rPr>
      <t xml:space="preserve"> sous les titres de colonne vous permettent de </t>
    </r>
    <r>
      <rPr>
        <b/>
        <sz val="10"/>
        <color indexed="16"/>
        <rFont val="Arial"/>
        <family val="2"/>
      </rPr>
      <t>filtrer la liste</t>
    </r>
    <r>
      <rPr>
        <sz val="10"/>
        <rFont val="Arial"/>
        <family val="2"/>
      </rPr>
      <t>. Si vous désirez utiliser le formulaire comme outil de gestion pour tous vos déchets, vous pouvez les y introduire tous en spécifiant s'il s'agit d'un déchet dangereux ou non.</t>
    </r>
  </si>
  <si>
    <r>
      <t>Le feuillet "</t>
    </r>
    <r>
      <rPr>
        <b/>
        <sz val="10"/>
        <color indexed="16"/>
        <rFont val="Arial"/>
        <family val="2"/>
      </rPr>
      <t>Traitements"</t>
    </r>
    <r>
      <rPr>
        <sz val="10"/>
        <color indexed="8"/>
        <rFont val="Arial"/>
        <family val="2"/>
      </rPr>
      <t xml:space="preserve"> contient la </t>
    </r>
    <r>
      <rPr>
        <b/>
        <sz val="10"/>
        <color indexed="16"/>
        <rFont val="Arial"/>
        <family val="2"/>
      </rPr>
      <t xml:space="preserve">liste des opérations de traitement </t>
    </r>
    <r>
      <rPr>
        <sz val="10"/>
        <rFont val="Arial"/>
        <family val="2"/>
      </rPr>
      <t xml:space="preserve">figurant en annexe de la directive européenne </t>
    </r>
    <r>
      <rPr>
        <sz val="10"/>
        <color indexed="8"/>
        <rFont val="Arial"/>
        <family val="2"/>
      </rPr>
      <t xml:space="preserve">75/442/CE  modifiée par la décision 96/350/CE. </t>
    </r>
    <r>
      <rPr>
        <u val="single"/>
        <sz val="10"/>
        <color indexed="8"/>
        <rFont val="Arial"/>
        <family val="2"/>
      </rPr>
      <t>Certaines rubriques ont toutefois été subdivisées</t>
    </r>
    <r>
      <rPr>
        <sz val="10"/>
        <color indexed="8"/>
        <rFont val="Arial"/>
        <family val="2"/>
      </rPr>
      <t xml:space="preserve"> pour augmenter la précision de l'enquête.</t>
    </r>
  </si>
  <si>
    <t>déchets d'encre contenant des substances dangereuses</t>
  </si>
  <si>
    <t>08 03 13</t>
  </si>
  <si>
    <t>déchets d'encre autres que ceux visés à la rubrique 08 03 12</t>
  </si>
  <si>
    <t xml:space="preserve">08 03 14 </t>
  </si>
  <si>
    <t>boues d'encre contenant des substances dangereuses</t>
  </si>
  <si>
    <t>08 03 15</t>
  </si>
  <si>
    <t>boues d'encre autres que celles visées à la rubrique 08 03 14</t>
  </si>
  <si>
    <t xml:space="preserve">08 03 16 </t>
  </si>
  <si>
    <t>déchets de solutions de morsure</t>
  </si>
  <si>
    <t xml:space="preserve">08 03 17 </t>
  </si>
  <si>
    <t>déchets de toner d'impression contenant des substances dangereuses</t>
  </si>
  <si>
    <t>08 03 18</t>
  </si>
  <si>
    <t>déchets de toner d'impression autres que ceux visés à la rubrique 08 03 17</t>
  </si>
  <si>
    <t xml:space="preserve">08 03 19 </t>
  </si>
  <si>
    <t>huiles dispersées</t>
  </si>
  <si>
    <t xml:space="preserve">08 03 99 </t>
  </si>
  <si>
    <t>08 04</t>
  </si>
  <si>
    <t>déchets provenant de la FFDU de colles et mastics (y compris produits d'étanchéité)</t>
  </si>
  <si>
    <t xml:space="preserve">08 04 09 </t>
  </si>
  <si>
    <t>déchets de colles et mastics contenant des solvants organiques ou d'autres substances dangereuses</t>
  </si>
  <si>
    <t xml:space="preserve">08 04 10 </t>
  </si>
  <si>
    <t>déchets de colles et mastics autres que ceux visés à la rubrique 08 04 09</t>
  </si>
  <si>
    <t xml:space="preserve">08 04 11 </t>
  </si>
  <si>
    <t xml:space="preserve">10 04 05 </t>
  </si>
  <si>
    <t>autre fines et poussières</t>
  </si>
  <si>
    <t xml:space="preserve">10 04 06 </t>
  </si>
  <si>
    <t>déchets solides provenant de l'épuration des fumées</t>
  </si>
  <si>
    <t xml:space="preserve">10 04 07 </t>
  </si>
  <si>
    <t>autres solvants et mélanges de solvants halogénés</t>
  </si>
  <si>
    <t xml:space="preserve">14 06 03 </t>
  </si>
  <si>
    <t>autres solvants et mélanges de solvants</t>
  </si>
  <si>
    <t xml:space="preserve">14 06 04 </t>
  </si>
  <si>
    <t>boues ou déchets solides contenant des solvants halogénés</t>
  </si>
  <si>
    <t xml:space="preserve">14 06 05 </t>
  </si>
  <si>
    <t>boues ou déchets solides contenant d'autres solvants</t>
  </si>
  <si>
    <t xml:space="preserve">15 01 </t>
  </si>
  <si>
    <t>déchets provenant de la FFDU de matières plastiques, caoutchouc et fibres synthétiques</t>
  </si>
  <si>
    <t xml:space="preserve">07 02 01 </t>
  </si>
  <si>
    <t xml:space="preserve">07 02 03 </t>
  </si>
  <si>
    <t xml:space="preserve">07 02 04 </t>
  </si>
  <si>
    <t xml:space="preserve">07 02 07 </t>
  </si>
  <si>
    <t xml:space="preserve">07 02 08 </t>
  </si>
  <si>
    <t xml:space="preserve">07 02 09 </t>
  </si>
  <si>
    <t xml:space="preserve">07 02 10 </t>
  </si>
  <si>
    <t>emballages métalliques contenant une matrice poreuse solide dangereuse (par exemple, amiante), y compris des conteneurs à pression vides</t>
  </si>
  <si>
    <t>15 01 97</t>
  </si>
  <si>
    <t>solvants, liquides de lavage et liqueurs mères organiques halogénés</t>
  </si>
  <si>
    <t xml:space="preserve">07 01 04 </t>
  </si>
  <si>
    <t>autres solvants, liquides de lavage et liqueurs mères organiques</t>
  </si>
  <si>
    <t xml:space="preserve">07 01 07 </t>
  </si>
  <si>
    <t>résidus de réaction et résidus de distillation halogénés</t>
  </si>
  <si>
    <t xml:space="preserve">07 01 08 </t>
  </si>
  <si>
    <t>autres résidus de réaction et résidus de distillation</t>
  </si>
  <si>
    <t xml:space="preserve">07 01 09 </t>
  </si>
  <si>
    <t>gâteaux de filtration et absorbants usés halogénés</t>
  </si>
  <si>
    <t xml:space="preserve">07 01 10 </t>
  </si>
  <si>
    <t>déchets de réactions basées sur le calcium autres que ceux visés à la rubrique 06 09 03</t>
  </si>
  <si>
    <t xml:space="preserve">06 09 99 </t>
  </si>
  <si>
    <t xml:space="preserve">06 10 </t>
  </si>
  <si>
    <t>déchets provenant de la FFDU de produits chimiques contenant de l'azote, de la chimie de l'azote et de la production d'engrais</t>
  </si>
  <si>
    <t xml:space="preserve">06 10 02 </t>
  </si>
  <si>
    <t>déchets contenant des substances dangereuses</t>
  </si>
  <si>
    <t>06 10 99</t>
  </si>
  <si>
    <t xml:space="preserve">06 11 </t>
  </si>
  <si>
    <t>déchets provenant de la fabrication des pigments inorganiques et des opacifiants</t>
  </si>
  <si>
    <t xml:space="preserve">06 11 01 </t>
  </si>
  <si>
    <t>déchets de réactions basées sur le calcium provenant de la production de dioxyde de titane</t>
  </si>
  <si>
    <t xml:space="preserve">06 11 99 </t>
  </si>
  <si>
    <t xml:space="preserve">06 13 </t>
  </si>
  <si>
    <t>déchets des procédés de la chimie minérale non spécifiés ailleurs</t>
  </si>
  <si>
    <t xml:space="preserve">06 13 01 </t>
  </si>
  <si>
    <t>produits phytosanitaires inorganiques, agents de protection du bois et autres biocides</t>
  </si>
  <si>
    <t xml:space="preserve">06 13 02 </t>
  </si>
  <si>
    <t>charbon actif usé (sauf rubrique 06 07 02)</t>
  </si>
  <si>
    <t xml:space="preserve">06 13 03 </t>
  </si>
  <si>
    <t>noir de carbone</t>
  </si>
  <si>
    <t xml:space="preserve">06 13 04 </t>
  </si>
  <si>
    <t>déchets provenant de la transformation de l'amiante</t>
  </si>
  <si>
    <t xml:space="preserve">06 13 05 </t>
  </si>
  <si>
    <t>suies</t>
  </si>
  <si>
    <t xml:space="preserve">06 13 99 </t>
  </si>
  <si>
    <t xml:space="preserve">07 01 </t>
  </si>
  <si>
    <t>déchets provenant de la fabrication, formulation, distribution et utilisation (FFDU) de produits organiques de base</t>
  </si>
  <si>
    <t xml:space="preserve">07 01 01 </t>
  </si>
  <si>
    <t>eaux de lavage et liqueurs mères aqueuses</t>
  </si>
  <si>
    <t xml:space="preserve">07 01 03 </t>
  </si>
  <si>
    <r>
      <t xml:space="preserve">Le </t>
    </r>
    <r>
      <rPr>
        <b/>
        <sz val="10"/>
        <color indexed="16"/>
        <rFont val="Arial"/>
        <family val="2"/>
      </rPr>
      <t>Feuillet  A</t>
    </r>
    <r>
      <rPr>
        <sz val="10"/>
        <rFont val="Arial"/>
        <family val="2"/>
      </rPr>
      <t xml:space="preserve"> contient </t>
    </r>
    <r>
      <rPr>
        <sz val="10"/>
        <color indexed="16"/>
        <rFont val="Arial"/>
        <family val="2"/>
      </rPr>
      <t>deux parties</t>
    </r>
    <r>
      <rPr>
        <sz val="10"/>
        <rFont val="Arial"/>
        <family val="2"/>
      </rPr>
      <t xml:space="preserve">: 
</t>
    </r>
    <r>
      <rPr>
        <sz val="10"/>
        <color indexed="10"/>
        <rFont val="Arial"/>
        <family val="2"/>
      </rPr>
      <t xml:space="preserve">La </t>
    </r>
    <r>
      <rPr>
        <b/>
        <sz val="10"/>
        <color indexed="10"/>
        <rFont val="Arial"/>
        <family val="2"/>
      </rPr>
      <t>partie A qui regroupe l'ensemble des données permettant de vous identifier,</t>
    </r>
    <r>
      <rPr>
        <sz val="10"/>
        <color indexed="10"/>
        <rFont val="Arial"/>
        <family val="2"/>
      </rPr>
      <t xml:space="preserve"> est</t>
    </r>
    <r>
      <rPr>
        <sz val="10"/>
        <rFont val="Arial"/>
        <family val="2"/>
      </rPr>
      <t xml:space="preserve"> </t>
    </r>
    <r>
      <rPr>
        <sz val="10"/>
        <color indexed="10"/>
        <rFont val="Arial"/>
        <family val="2"/>
      </rPr>
      <t xml:space="preserve">à remplir </t>
    </r>
    <r>
      <rPr>
        <b/>
        <sz val="10"/>
        <color indexed="10"/>
        <rFont val="Arial"/>
        <family val="2"/>
      </rPr>
      <t xml:space="preserve">EN PREMIER LIEU.
</t>
    </r>
    <r>
      <rPr>
        <sz val="10"/>
        <color indexed="10"/>
        <rFont val="Arial"/>
        <family val="2"/>
      </rPr>
      <t>La</t>
    </r>
    <r>
      <rPr>
        <b/>
        <sz val="10"/>
        <color indexed="10"/>
        <rFont val="Arial"/>
        <family val="2"/>
      </rPr>
      <t xml:space="preserve"> partie B relative à la signature de la déclaration </t>
    </r>
    <r>
      <rPr>
        <sz val="10"/>
        <color indexed="10"/>
        <rFont val="Arial"/>
        <family val="2"/>
      </rPr>
      <t xml:space="preserve">est à remplir </t>
    </r>
    <r>
      <rPr>
        <b/>
        <sz val="10"/>
        <color indexed="10"/>
        <rFont val="Arial"/>
        <family val="2"/>
      </rPr>
      <t>APRÈS TOUS LES AUTRES FEUILLETS</t>
    </r>
    <r>
      <rPr>
        <sz val="10"/>
        <color indexed="10"/>
        <rFont val="Arial"/>
        <family val="2"/>
      </rPr>
      <t xml:space="preserve"> et est à joindre sous forme d'une copie papier aux autres documents justificatifs à fournir en annexe</t>
    </r>
    <r>
      <rPr>
        <b/>
        <sz val="10"/>
        <color indexed="10"/>
        <rFont val="Arial"/>
        <family val="2"/>
      </rPr>
      <t>.</t>
    </r>
  </si>
  <si>
    <r>
      <t xml:space="preserve">Les </t>
    </r>
    <r>
      <rPr>
        <b/>
        <sz val="10"/>
        <color indexed="16"/>
        <rFont val="Arial"/>
        <family val="2"/>
      </rPr>
      <t>Feuillets C, D et E</t>
    </r>
    <r>
      <rPr>
        <sz val="10"/>
        <rFont val="Arial"/>
        <family val="2"/>
      </rPr>
      <t xml:space="preserve">  sont </t>
    </r>
    <r>
      <rPr>
        <sz val="10"/>
        <color indexed="10"/>
        <rFont val="Arial"/>
        <family val="2"/>
      </rPr>
      <t xml:space="preserve">à remplir en </t>
    </r>
    <r>
      <rPr>
        <b/>
        <sz val="10"/>
        <color indexed="10"/>
        <rFont val="Arial"/>
        <family val="2"/>
      </rPr>
      <t>TROISIÈME LIEU</t>
    </r>
    <r>
      <rPr>
        <sz val="10"/>
        <rFont val="Arial"/>
        <family val="2"/>
      </rPr>
      <t xml:space="preserve">. 
Ils correspondent respectivement aux </t>
    </r>
    <r>
      <rPr>
        <b/>
        <sz val="10"/>
        <color indexed="10"/>
        <rFont val="Arial"/>
        <family val="2"/>
      </rPr>
      <t xml:space="preserve">listes de vos collecteurs, transporteurs et centres de traitement </t>
    </r>
    <r>
      <rPr>
        <sz val="10"/>
        <rFont val="Arial"/>
        <family val="2"/>
      </rPr>
      <t>et contiennent toutes les informations les concernant.</t>
    </r>
  </si>
  <si>
    <t>déchets provenant des procédés hydrométallurgiques du cuivre contenant des substances dangereuses</t>
  </si>
  <si>
    <t>11 02 06</t>
  </si>
  <si>
    <t>déchets provenant des procédés hydrométallurgiques du cuivre autres que ceux visés à la rubrique 11 02 05</t>
  </si>
  <si>
    <t xml:space="preserve">11 02 07 </t>
  </si>
  <si>
    <t>11 02 98</t>
  </si>
  <si>
    <t>Pour remonter au niveau général des chapitres, supprimez les filtres et cliquez sur le n° 1 en haut à gauche (1  2  3)</t>
  </si>
  <si>
    <t>R9.a</t>
  </si>
  <si>
    <t>Régénération des huiles.</t>
  </si>
  <si>
    <t>R9.b</t>
  </si>
  <si>
    <t>Autre réemploi des huiles</t>
  </si>
  <si>
    <t>Valorisation en alimentation animale</t>
  </si>
  <si>
    <t>boues provenant du traitement in situ des effluents autres que celles visées à la rubrique 07 01 11</t>
  </si>
  <si>
    <t xml:space="preserve">07 01 99 </t>
  </si>
  <si>
    <t xml:space="preserve">07 02 </t>
  </si>
  <si>
    <t>fractions compostables ou biométhanisables des ordures brutes</t>
  </si>
  <si>
    <t xml:space="preserve">07 02 11 </t>
  </si>
  <si>
    <t xml:space="preserve">07 02 12 </t>
  </si>
  <si>
    <t>boues provenant du traitement in situ des effluents autres que celles visées à la rubrique 07 02 11</t>
  </si>
  <si>
    <t xml:space="preserve">07 02 13 </t>
  </si>
  <si>
    <t>déchets plastiques</t>
  </si>
  <si>
    <t xml:space="preserve">07 02 14 </t>
  </si>
  <si>
    <t>déchets provenant d'additifs contenant des substances dangereuses</t>
  </si>
  <si>
    <t>07 02 15</t>
  </si>
  <si>
    <t xml:space="preserve">déchets provenant d'additifs autres que ceux visés à la rubrique 07 02 14 </t>
  </si>
  <si>
    <t xml:space="preserve">07 02 16 </t>
  </si>
  <si>
    <t>déchets contenant des silicones dangereux</t>
  </si>
  <si>
    <t>07 02 17</t>
  </si>
  <si>
    <t>déchets contenant des silicones autres que ceux mentionnés sous 07 02 16</t>
  </si>
  <si>
    <t xml:space="preserve">07 02 99 </t>
  </si>
  <si>
    <t xml:space="preserve">07 03 </t>
  </si>
  <si>
    <t>déchets provenant de la FFDU de teintures et pigments organiques (sauf section 06 11)</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</si>
  <si>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</si>
  <si>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</si>
  <si>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</si>
  <si>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</si>
  <si>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</si>
  <si>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</si>
  <si>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</si>
  <si>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</si>
  <si>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07 03 12 </t>
  </si>
  <si>
    <t>boues provenant du traitement in situ des effluents autres que celles visées à la rubrique 07 03 11</t>
  </si>
  <si>
    <t xml:space="preserve">07 03 99 </t>
  </si>
  <si>
    <t>07 04</t>
  </si>
  <si>
    <t>déchets provenant de la FFDU de produits phytosanitaires organiques (sauf rubriques 02 01 08 et 02 01 09), d'agents de protection du bois ( sauf section 03 02) et d'autres biocides</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</si>
  <si>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</si>
  <si>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</si>
  <si>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</si>
  <si>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</si>
  <si>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</si>
  <si>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</si>
  <si>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</si>
  <si>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</si>
  <si>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 xml:space="preserve">07 04 12 </t>
  </si>
  <si>
    <t xml:space="preserve">09 01 05 </t>
  </si>
  <si>
    <t>bains de blanchiment et bains de blanchiment/fixation</t>
  </si>
  <si>
    <t xml:space="preserve">09 01 06 </t>
  </si>
  <si>
    <t>déchets contenant de l'argent provenant du traitement in situ des déchets photographiques</t>
  </si>
  <si>
    <t xml:space="preserve">09 01 07 </t>
  </si>
  <si>
    <t>pellicules et papiers photographiques contenant de l'argent ou des composés de l'argent</t>
  </si>
  <si>
    <t xml:space="preserve">09 01 08 </t>
  </si>
  <si>
    <t>pellicules et papiers photographiques sans argent ni composés de l'argent</t>
  </si>
  <si>
    <t xml:space="preserve">09 01 10 </t>
  </si>
  <si>
    <t>appareils photographiques à usage unique sans piles</t>
  </si>
  <si>
    <t xml:space="preserve">09 01 11 </t>
  </si>
  <si>
    <t>appareils photographiques à usage unique contenant des piles visées aux rubriques 16 06 01, 16 06 02 ou 16 06 03</t>
  </si>
  <si>
    <t xml:space="preserve">09 01 12 </t>
  </si>
  <si>
    <t>appareils photographiques à usage unique contenant des piles autres que ceux visés à la rubrique 09 01 11</t>
  </si>
  <si>
    <t xml:space="preserve">09 01 13 </t>
  </si>
  <si>
    <t>1. FONCTIONNALITÉS</t>
  </si>
  <si>
    <r>
      <t>DÉCHETS DE CONSTRUCTION</t>
    </r>
    <r>
      <rPr>
        <sz val="8"/>
        <color indexed="12"/>
        <rFont val="Arial"/>
        <family val="2"/>
      </rPr>
      <t xml:space="preserve"> ET DE DÉMOLITION (Y COMPRIS DÉBLAIS PROVENANT DE SITES CONTAMINES)</t>
    </r>
  </si>
  <si>
    <r>
      <t xml:space="preserve">DÉCHETS PROVENANT DES </t>
    </r>
    <r>
      <rPr>
        <b/>
        <sz val="8"/>
        <color indexed="12"/>
        <rFont val="Arial"/>
        <family val="2"/>
      </rPr>
      <t>SOINS MÉDICAUX</t>
    </r>
    <r>
      <rPr>
        <sz val="8"/>
        <color indexed="12"/>
        <rFont val="Arial"/>
        <family val="2"/>
      </rPr>
      <t xml:space="preserve"> OU VÉTÉRINAIRES ET/OU DE LA RECHERCHE ASSOCIÉE (sauf déchets de cuisine et de restauration ne provenant pas directement des soins médicaux)</t>
    </r>
  </si>
  <si>
    <r>
      <t xml:space="preserve">DÉCHETS PROVENANT DES INSTALLATIONS DE </t>
    </r>
    <r>
      <rPr>
        <b/>
        <sz val="8"/>
        <color indexed="12"/>
        <rFont val="Arial"/>
        <family val="2"/>
      </rPr>
      <t>GESTION DES DÉCHETS</t>
    </r>
    <r>
      <rPr>
        <sz val="8"/>
        <color indexed="12"/>
        <rFont val="Arial"/>
        <family val="2"/>
      </rPr>
      <t xml:space="preserve">, DES STATIONS D'ÉPURATION DES EAUX USÉES HORS SITE ET DE LA </t>
    </r>
    <r>
      <rPr>
        <b/>
        <sz val="8"/>
        <color indexed="12"/>
        <rFont val="Arial"/>
        <family val="2"/>
      </rPr>
      <t>PRÉPARATION D'EAU</t>
    </r>
    <r>
      <rPr>
        <sz val="8"/>
        <color indexed="12"/>
        <rFont val="Arial"/>
        <family val="2"/>
      </rPr>
      <t xml:space="preserve"> DESTINÉE A LA CONSOMMATION HUMAINE ET D'EAU A USAGE INDUSTRIEL</t>
    </r>
  </si>
  <si>
    <r>
      <t>DÉCHETS MUNICIPAUX</t>
    </r>
    <r>
      <rPr>
        <sz val="8"/>
        <color indexed="12"/>
        <rFont val="Arial"/>
        <family val="2"/>
      </rPr>
      <t xml:space="preserve"> (DÉCHETS MÉNAGERS ET DÉCHETS ASSIMILES PROVENANT DES COMMERCES, DES INDUSTRIES ET DES ADMINISTRATIONS), Y COMPRIS LES FRACTIONS COLLECTÉES SÉPARÉMENT</t>
    </r>
  </si>
  <si>
    <t>_indéterminé</t>
  </si>
  <si>
    <t>Une fois le bon code déchet trouvé, sélectionnez la case du code (clic gauche), copiez-la et collez la valeur dans la case correspondante du feuillet B après retour via le lien ci-contre</t>
  </si>
  <si>
    <t>CATALOGUE WALLON DES DÉCHETS (CWD)</t>
  </si>
  <si>
    <r>
      <t xml:space="preserve">DÉCHETS PROVENANT DE L'EXPLORATION ET DE L'EXPLOITATION DES </t>
    </r>
    <r>
      <rPr>
        <b/>
        <sz val="8"/>
        <color indexed="12"/>
        <rFont val="Arial"/>
        <family val="2"/>
      </rPr>
      <t>MINES ET DES CARRIÈRES</t>
    </r>
    <r>
      <rPr>
        <sz val="8"/>
        <color indexed="12"/>
        <rFont val="Arial"/>
        <family val="2"/>
      </rPr>
      <t xml:space="preserve"> AINSI QUE DU TRAITEMENT PHYSIQUE ET CHIMIQUE DES MINÉRAUX</t>
    </r>
  </si>
  <si>
    <t xml:space="preserve"> II. OPÉRATIONS DE VALORISATION</t>
  </si>
  <si>
    <t>Épandage en agriculture</t>
  </si>
  <si>
    <t>Épandage sur le sol au profit de l’agriculture ou de l’écologie</t>
  </si>
  <si>
    <t>Échangé pour valorisation</t>
  </si>
  <si>
    <t xml:space="preserve"> I. OPÉRATIONS D’ÉLIMINATION</t>
  </si>
  <si>
    <t>Déversement sur ou dans le sol (par exemple, mise en décharge non aménagée, etc. …).</t>
  </si>
  <si>
    <t>Traitement en milieu terrestre (par exemple, biodégradation de déchets liquides ou de boues dans les sols, etc. …).</t>
  </si>
  <si>
    <t>Injection en profondeur (par exemple, injection des déchets pompables dans les puits, des dômes de sol ou des failles géologiques naturelles, etc. …).</t>
  </si>
  <si>
    <t>déchets provenant de la fabrication de matériaux composites à base de ciment autres que ceux visés aux rubriques 10 13 09 et 10 13 10</t>
  </si>
  <si>
    <t>composants non spécifiés ailleurs</t>
  </si>
  <si>
    <t xml:space="preserve">16 01 99 </t>
  </si>
  <si>
    <t xml:space="preserve">16 02 </t>
  </si>
  <si>
    <t>déchets provenant d'équipements électriques ou électroniques</t>
  </si>
  <si>
    <t xml:space="preserve">16 02 09 </t>
  </si>
  <si>
    <t>transformateurs et accumulateurs contenant des PCB</t>
  </si>
  <si>
    <t xml:space="preserve">16 02 10 </t>
  </si>
  <si>
    <t>déchets provenant de l'épuration des eaux de refroidissement autres que ceux visés à la rubrique 10 06 09</t>
  </si>
  <si>
    <t xml:space="preserve">10 06 99 </t>
  </si>
  <si>
    <t xml:space="preserve">10 07 </t>
  </si>
  <si>
    <t>déchets provenant de la pyrométallurgie de l'argent, de l'or et du platine</t>
  </si>
  <si>
    <t xml:space="preserve">10 07 01 </t>
  </si>
  <si>
    <t xml:space="preserve">10 07 02 </t>
  </si>
  <si>
    <t xml:space="preserve">10 07 03 </t>
  </si>
  <si>
    <t xml:space="preserve">10 07 04 </t>
  </si>
  <si>
    <t xml:space="preserve">10 07 05 </t>
  </si>
  <si>
    <t xml:space="preserve">10 07 07 </t>
  </si>
  <si>
    <t>10 07 08</t>
  </si>
  <si>
    <t>déchets provenant de l'épuration des eaux de refroidissement autres que ceux visés à la rubrique 10 07 07</t>
  </si>
  <si>
    <t xml:space="preserve">10 07 99 </t>
  </si>
  <si>
    <t xml:space="preserve">10 08 </t>
  </si>
  <si>
    <t>déchets provenant de la pyrométallurgie d'autres métaux non ferreux</t>
  </si>
  <si>
    <t xml:space="preserve">10 08 04 </t>
  </si>
  <si>
    <t>fines et poussières</t>
  </si>
  <si>
    <t xml:space="preserve">10 08 08 </t>
  </si>
  <si>
    <t>scories salées provenant de la production primaire et secondaire</t>
  </si>
  <si>
    <t xml:space="preserve">10 08 09 </t>
  </si>
  <si>
    <t>autres scories</t>
  </si>
  <si>
    <t xml:space="preserve">10 08 10 </t>
  </si>
  <si>
    <t>10 08 11</t>
  </si>
  <si>
    <t>crasses et écumes autres que celles visées à la rubrique 10 08 10</t>
  </si>
  <si>
    <t xml:space="preserve">10 08 12 </t>
  </si>
  <si>
    <t>10 08 13</t>
  </si>
  <si>
    <t>déchets carbonés provenant de la fabrication des anodes autres que ceux visés à la rubrique 10 08 12</t>
  </si>
  <si>
    <t>10 08 14</t>
  </si>
  <si>
    <t xml:space="preserve">10 08 15 </t>
  </si>
  <si>
    <t>10 08 16</t>
  </si>
  <si>
    <t>poussières de filtration des fumées autres que celles visées à la rubrique 10 08 15</t>
  </si>
  <si>
    <t xml:space="preserve">10 08 17 </t>
  </si>
  <si>
    <t>10 08 18</t>
  </si>
  <si>
    <t>boues et gâteaux de filtration provenant de l'épuration des fumées autres que ceux visés à la rubrique 10 08 17</t>
  </si>
  <si>
    <t xml:space="preserve">10 08 19 </t>
  </si>
  <si>
    <t>10 08 20</t>
  </si>
  <si>
    <t>déchets provenant de l'épuration des eaux de refroidissement autres que ceux visés à la rubrique 10 08 19</t>
  </si>
  <si>
    <t xml:space="preserve">10 08 99 </t>
  </si>
  <si>
    <t xml:space="preserve">10 09 </t>
  </si>
  <si>
    <t>déchets de fonderie de métaux ferreux</t>
  </si>
  <si>
    <t xml:space="preserve">10 09 03 </t>
  </si>
  <si>
    <t>laitiers de four de fonderie</t>
  </si>
  <si>
    <t xml:space="preserve">10 09 05 </t>
  </si>
  <si>
    <t>noyaux et moules de fonderie n'ayant pas subi la coulée contenant des substances dangereuses</t>
  </si>
  <si>
    <t>10 09 06</t>
  </si>
  <si>
    <t>noyaux et moules de fonderie n'ayant pas subi la coulée autres que ceux visés à la rubrique 10 09 05</t>
  </si>
  <si>
    <t xml:space="preserve">10 09 07 </t>
  </si>
  <si>
    <t>déchets provenant des procédés hydrométallurgiques des métaux non ferreux</t>
  </si>
  <si>
    <t xml:space="preserve">11 02 02 </t>
  </si>
  <si>
    <t>boues provenant de l'hydrométallurgie du zinc (y compris jarosite et goethite)</t>
  </si>
  <si>
    <t xml:space="preserve">11 02 03 </t>
  </si>
  <si>
    <t>déchets provenant de la production d'anodes pour les procédés d'électrolyse aqueuse</t>
  </si>
  <si>
    <t xml:space="preserve">11 02 05 </t>
  </si>
  <si>
    <t>10 11 16</t>
  </si>
  <si>
    <t>déchets solides provenant de l'épuration des fumées autres que ceux visés à la rubrique 10 11 15</t>
  </si>
  <si>
    <t xml:space="preserve">10 11 17 </t>
  </si>
  <si>
    <t>10 11 18</t>
  </si>
  <si>
    <t>boues et gâteaux de filtration provenant de l'épuration des fumées autres que ceux visés à la rubrique 10 11 17</t>
  </si>
  <si>
    <t xml:space="preserve">10 11 19 </t>
  </si>
  <si>
    <t>déchets solides provenant du traitement in situ des effluents contenant des substances dangereuses</t>
  </si>
  <si>
    <t>10 11 20</t>
  </si>
  <si>
    <t>déchets solides provenant du traitement in situ des effluents autres que ceux visés à la rubrique 10 11 19</t>
  </si>
  <si>
    <t xml:space="preserve">10 11 99 </t>
  </si>
  <si>
    <t>catalyseurs usés contenant des métaux ou composés de métaux de transition non spécifiés ailleurs</t>
  </si>
  <si>
    <t xml:space="preserve">16 08 04 </t>
  </si>
  <si>
    <t>catalyseurs usés de craquage catalytique sur lit fluide (sauf rubrique 16 08 07)</t>
  </si>
  <si>
    <t xml:space="preserve">16 08 05 </t>
  </si>
  <si>
    <t>produits chimiques mis au rebut autres que ceux visés aux rubriques 16 05 06, 16 05 07 ou 16 05 08</t>
  </si>
  <si>
    <t xml:space="preserve">16 06 </t>
  </si>
  <si>
    <t>piles et accumulateurs</t>
  </si>
  <si>
    <t xml:space="preserve">16 06 01 </t>
  </si>
  <si>
    <t>accumulateurs au plomb</t>
  </si>
  <si>
    <t xml:space="preserve">16 06 02 </t>
  </si>
  <si>
    <t>catalyseurs usés contenant de l'acide phosphorique</t>
  </si>
  <si>
    <t xml:space="preserve">16 08 06 </t>
  </si>
  <si>
    <t>liquides usés employés comme catalyseurs</t>
  </si>
  <si>
    <t xml:space="preserve">16 08 07 </t>
  </si>
  <si>
    <t>catalyseurs usés contaminés par des substances dangereuses</t>
  </si>
  <si>
    <t>16 09</t>
  </si>
  <si>
    <t>substances oxydantes</t>
  </si>
  <si>
    <t xml:space="preserve">16 09 01 </t>
  </si>
  <si>
    <t>permanganates, par exemple, permanganate de potassium</t>
  </si>
  <si>
    <t xml:space="preserve">16 09 02 </t>
  </si>
  <si>
    <t>déchets provenant de la fabrication d'amiante-ciment contenant de l'amiante</t>
  </si>
  <si>
    <t>10 13 10</t>
  </si>
  <si>
    <t>déchets provenant de la fabrication d'amiante-ciment autres que ceux visés à la rubrique 10 13 09</t>
  </si>
  <si>
    <t xml:space="preserve">10 13 11 </t>
  </si>
  <si>
    <t xml:space="preserve"> </t>
  </si>
  <si>
    <t xml:space="preserve">16 10 01 </t>
  </si>
  <si>
    <t>déchets liquides aqueux contenant des substances dangereuses</t>
  </si>
  <si>
    <t>16 10 02</t>
  </si>
  <si>
    <t>déchets liquides aqueux autres que ceux visés à la rubrique 16 10 01</t>
  </si>
  <si>
    <t xml:space="preserve">16 10 03 </t>
  </si>
  <si>
    <t>concentrés aqueux contenant des substances dangereuses</t>
  </si>
  <si>
    <t>16 10 04</t>
  </si>
  <si>
    <t>concentrés aqueux autres que ceux visés à la rubrique 16 10 03</t>
  </si>
  <si>
    <t>16 11</t>
  </si>
  <si>
    <t>déchets de revêtements de fours et réfractaires</t>
  </si>
  <si>
    <t xml:space="preserve">16 11 01 </t>
  </si>
  <si>
    <t>revêtements de fours et réfractaires à base de carbone provenant de procédés métallurgiques contenant des substances dangereuses</t>
  </si>
  <si>
    <t>16 11 02</t>
  </si>
  <si>
    <t>revêtements de fours et réfractaires à base de carbone provenant de procédés métallurgiques autres que ceux visés à la rubrique 16 11 01</t>
  </si>
  <si>
    <t xml:space="preserve">16 11 03 </t>
  </si>
  <si>
    <t>autres revêtements de fours et réfractaires provenant de procédés métallurgiques contenant des substances dangereuses</t>
  </si>
  <si>
    <t>16 11 04</t>
  </si>
  <si>
    <t>autres revêtements de fours et réfractaires provenant de procédés métallurgiques non visés à la rubrique 16 11 03</t>
  </si>
  <si>
    <t xml:space="preserve">16 11 05 </t>
  </si>
  <si>
    <t>autres revêtements de fours et réfractaires provenant de procédés non métallurgiques contenant des substances dangereuses</t>
  </si>
  <si>
    <t>16 11 06</t>
  </si>
  <si>
    <t>autres revêtements de fours et réfractaires provenant de procédés non métallurgiques autres que ceux visés à la rubrique 16 11 05</t>
  </si>
  <si>
    <t xml:space="preserve">17 01 </t>
  </si>
  <si>
    <t>béton, briques, tuiles et céramiques</t>
  </si>
  <si>
    <t xml:space="preserve">17 01 01 </t>
  </si>
  <si>
    <t>béton</t>
  </si>
  <si>
    <t xml:space="preserve">17 01 02 </t>
  </si>
  <si>
    <t>briques</t>
  </si>
  <si>
    <t xml:space="preserve">17 01 03 </t>
  </si>
  <si>
    <t>tuiles et céramiques</t>
  </si>
  <si>
    <t xml:space="preserve">17 01 06 </t>
  </si>
  <si>
    <t>mélanges ou fractions séparées de béton, briques, tuiles et céramiques contenant des substances dangereuses</t>
  </si>
  <si>
    <t xml:space="preserve">17 01 07 </t>
  </si>
  <si>
    <t>mélanges de béton, briques, tuiles et céramiques autres que ceux visés à la rubrique 17 01 06</t>
  </si>
  <si>
    <t xml:space="preserve">17 02 </t>
  </si>
  <si>
    <t>bois, verre et matières plastiques</t>
  </si>
  <si>
    <t xml:space="preserve">17 02 01 </t>
  </si>
  <si>
    <t>bois</t>
  </si>
  <si>
    <t xml:space="preserve">17 02 02 </t>
  </si>
  <si>
    <t xml:space="preserve">17 02 03 </t>
  </si>
  <si>
    <t xml:space="preserve">17 02 04 </t>
  </si>
  <si>
    <t>bois, verre et matières plastiques contenant des substances dangereuses ou contaminées par de telles substances</t>
  </si>
  <si>
    <t xml:space="preserve">17 03 </t>
  </si>
  <si>
    <t>mélanges bitumineux, goudron et produits goudronnés</t>
  </si>
  <si>
    <t xml:space="preserve">17 03 01 </t>
  </si>
  <si>
    <t>mélanges bitumineux contenant du goudron</t>
  </si>
  <si>
    <t xml:space="preserve">17 03 02 </t>
  </si>
  <si>
    <t>équipements mis au rebut contenant des PCB ou contaminés par de telles substances autres que ceux visés à la rubrique 16 02 09</t>
  </si>
  <si>
    <t xml:space="preserve">16 02 11 </t>
  </si>
  <si>
    <t>équipements mis au rebut contenant des chlorofluorocarbones, des HCFC ou des HFC</t>
  </si>
  <si>
    <t xml:space="preserve">16 02 12 </t>
  </si>
  <si>
    <t>équipements mis au rebut contenant de l'amiante libre</t>
  </si>
  <si>
    <t>boues et autres déchets de forage contenant des sels de baryum autres que ceux visés aux rubriques 01 05 05 et 01 05 06</t>
  </si>
  <si>
    <t xml:space="preserve">01 05 08 </t>
  </si>
  <si>
    <t>produits chimiques d'origine organique à base de ou contenant des substances dangereuses, mis au rebut</t>
  </si>
  <si>
    <t>16 05 09</t>
  </si>
  <si>
    <t>État</t>
  </si>
  <si>
    <t>Liste des collecteurs agréés auxquels vous avez fait appel</t>
  </si>
  <si>
    <t>Liste des transporteurs agréés auxquels vous avez fait appel</t>
  </si>
  <si>
    <t>Liste des centres de regroupement, d'élimination ou de valorisation agréés auxquels vous avez fait appel</t>
  </si>
  <si>
    <t>Estimation de la production pour les 2 semestres suivants</t>
  </si>
  <si>
    <t>Certifier votre déclaration</t>
  </si>
  <si>
    <t>Liste des opérations de traitement</t>
  </si>
  <si>
    <r>
      <t>Les "</t>
    </r>
    <r>
      <rPr>
        <u val="single"/>
        <sz val="10"/>
        <color indexed="12"/>
        <rFont val="Arial"/>
        <family val="2"/>
      </rPr>
      <t>textes en bleu soulignés"</t>
    </r>
    <r>
      <rPr>
        <sz val="10"/>
        <rFont val="Arial"/>
        <family val="2"/>
      </rPr>
      <t xml:space="preserve"> vous permettent un </t>
    </r>
    <r>
      <rPr>
        <b/>
        <sz val="10"/>
        <color indexed="16"/>
        <rFont val="Arial"/>
        <family val="2"/>
      </rPr>
      <t>accès rapide</t>
    </r>
    <r>
      <rPr>
        <sz val="10"/>
        <color indexed="16"/>
        <rFont val="Arial"/>
        <family val="2"/>
      </rPr>
      <t xml:space="preserve"> </t>
    </r>
    <r>
      <rPr>
        <sz val="10"/>
        <rFont val="Arial"/>
        <family val="2"/>
      </rPr>
      <t xml:space="preserve">au feuillet correspondant afin de visualiser leur contenu ou d'encoder l'information. Il suffit pour cela de </t>
    </r>
    <r>
      <rPr>
        <u val="single"/>
        <sz val="10"/>
        <rFont val="Arial"/>
        <family val="2"/>
      </rPr>
      <t xml:space="preserve">placer le curseur sur le texte bleu souligné et de cliquer </t>
    </r>
    <r>
      <rPr>
        <sz val="10"/>
        <rFont val="Arial"/>
        <family val="2"/>
      </rPr>
      <t>sur le bouton gauche de la souris. Pour</t>
    </r>
    <r>
      <rPr>
        <b/>
        <sz val="10"/>
        <color indexed="16"/>
        <rFont val="Arial"/>
        <family val="2"/>
      </rPr>
      <t xml:space="preserve"> revenir à l'endroit de départ,</t>
    </r>
    <r>
      <rPr>
        <sz val="10"/>
        <rFont val="Arial"/>
        <family val="2"/>
      </rPr>
      <t xml:space="preserve"> cliquez sur la flèche bleue orientée vers la gauche dans la barre d'outils "Web". Vous pouvez également y accéder en cliquant sur le nom de la feuille Excel correspondante, situé en bas de l'écran.</t>
    </r>
  </si>
  <si>
    <t>N° d'agrément</t>
  </si>
  <si>
    <t>Quantité (kg)</t>
  </si>
  <si>
    <t>mélanges bitumineux autres que ceux visés à la rubrique 17 03 01</t>
  </si>
  <si>
    <t xml:space="preserve">17 03 03 </t>
  </si>
  <si>
    <t>goudron et produits goudronnés</t>
  </si>
  <si>
    <t>17 04</t>
  </si>
  <si>
    <t>métaux (y compris leurs alliages)</t>
  </si>
  <si>
    <t xml:space="preserve">17 04 01 </t>
  </si>
  <si>
    <t>cuivre, bronze, laiton</t>
  </si>
  <si>
    <t xml:space="preserve">17 04 02 </t>
  </si>
  <si>
    <t>aluminium</t>
  </si>
  <si>
    <t xml:space="preserve">17 04 03 </t>
  </si>
  <si>
    <t>plomb</t>
  </si>
  <si>
    <t xml:space="preserve">17 04 04 </t>
  </si>
  <si>
    <t>zinc</t>
  </si>
  <si>
    <t xml:space="preserve">17 04 05 </t>
  </si>
  <si>
    <t>fer et acier</t>
  </si>
  <si>
    <t xml:space="preserve">17 04 06 </t>
  </si>
  <si>
    <t>étain</t>
  </si>
  <si>
    <t xml:space="preserve">17 04 07 </t>
  </si>
  <si>
    <t>métaux en mélange</t>
  </si>
  <si>
    <t xml:space="preserve">17 04 09 </t>
  </si>
  <si>
    <t>déchets métalliques contaminés par des substances dangereuses</t>
  </si>
  <si>
    <t xml:space="preserve">17 04 10 </t>
  </si>
  <si>
    <t>câbles contenant des hydrocarbures, du goudron ou d'autres substances dangereuses</t>
  </si>
  <si>
    <t>17 04 11</t>
  </si>
  <si>
    <t>câbles autres que ceux visés à la rubrique 17 04 10</t>
  </si>
  <si>
    <t xml:space="preserve">17 05 </t>
  </si>
  <si>
    <t>terres (y compris déblais provenant de sites contaminés), cailloux et boues de dragage</t>
  </si>
  <si>
    <t xml:space="preserve">17 05 03 </t>
  </si>
  <si>
    <t>terres et cailloux contenant des substances dangereuses</t>
  </si>
  <si>
    <t xml:space="preserve">17 05 04 </t>
  </si>
  <si>
    <t>16 01 20</t>
  </si>
  <si>
    <t>composants dangereux autres que ceux visés aux rubriques 16 01 07 à 16 01 11, 16 01 13 et 16 01 14</t>
  </si>
  <si>
    <t>autres fines contenant des substances dangereuses</t>
  </si>
  <si>
    <t>10 09 12</t>
  </si>
  <si>
    <t>autres fines non visées à la rubrique 10 09 11</t>
  </si>
  <si>
    <t xml:space="preserve">10 09 13 </t>
  </si>
  <si>
    <t>déchets de liants contenant des substances dangereuses</t>
  </si>
  <si>
    <t>10 09 14</t>
  </si>
  <si>
    <t>déchets de liants autres que ceux visés à la rubrique 10 09 13</t>
  </si>
  <si>
    <t xml:space="preserve">10 09 15 </t>
  </si>
  <si>
    <t>révélateur de criques usagé contenant des substances dangereuses</t>
  </si>
  <si>
    <t>10 09 16</t>
  </si>
  <si>
    <t>révélateur de criques usagé autre que celui visé à la rubrique 10 09 15</t>
  </si>
  <si>
    <t>10 09 98</t>
  </si>
  <si>
    <t>sables liés à la bentonite ne contenant pas, ni n'ayant contenu de liants organiques</t>
  </si>
  <si>
    <t xml:space="preserve">10 09 99 </t>
  </si>
  <si>
    <t xml:space="preserve">10 10 </t>
  </si>
  <si>
    <t>déchets de fonderie de métaux non ferreux</t>
  </si>
  <si>
    <t xml:space="preserve">10 10 03 </t>
  </si>
  <si>
    <t xml:space="preserve">10 10 05 </t>
  </si>
  <si>
    <t>10 10 06</t>
  </si>
  <si>
    <t>noyaux et moules de fonderie n'ayant pas subi la coulée autres que ceux visés à la rubrique 10 10 05</t>
  </si>
  <si>
    <t xml:space="preserve">10 10 07 </t>
  </si>
  <si>
    <t>10 10 08</t>
  </si>
  <si>
    <t>noyaux et moules de fonderie ayant subi la coulée autres que ceux visés à la rubrique 10 10 07</t>
  </si>
  <si>
    <t xml:space="preserve">10 10 09 </t>
  </si>
  <si>
    <t xml:space="preserve">10 10 10 </t>
  </si>
  <si>
    <t>poussières de filtration des fumées autres que celles visées à la rubrique 10 10 09</t>
  </si>
  <si>
    <t xml:space="preserve">10 10 11 </t>
  </si>
  <si>
    <t>10 10 12</t>
  </si>
  <si>
    <t>autres fines non visées à la rubrique 10 10 11</t>
  </si>
  <si>
    <t xml:space="preserve">10 10 13 </t>
  </si>
  <si>
    <t>10 10 14</t>
  </si>
  <si>
    <t>déchets de liants autres que ceux visés à la rubrique 10 10 13</t>
  </si>
  <si>
    <t xml:space="preserve">10 10 15 </t>
  </si>
  <si>
    <t>10 10 16</t>
  </si>
  <si>
    <t>révélateur de criques usagé autre que celui visé à la rubrique 10 10 15</t>
  </si>
  <si>
    <t xml:space="preserve">10 10 99 </t>
  </si>
  <si>
    <t xml:space="preserve">10 11 </t>
  </si>
  <si>
    <t>déchets provenant de la fabrication du verre et des produits verriers</t>
  </si>
  <si>
    <t xml:space="preserve">10 11 03 </t>
  </si>
  <si>
    <t>déchets de matériaux à base de fibre de verre</t>
  </si>
  <si>
    <t xml:space="preserve">10 11 05 </t>
  </si>
  <si>
    <t xml:space="preserve">10 11 09 </t>
  </si>
  <si>
    <t>déchets de préparation avant cuisson contenant des substances dangereuses</t>
  </si>
  <si>
    <t xml:space="preserve">10 11 10 </t>
  </si>
  <si>
    <t>déchets de préparation avant cuisson autres que ceux visés à la rubrique 10 11 09</t>
  </si>
  <si>
    <t xml:space="preserve">10 11 11 </t>
  </si>
  <si>
    <t>petites particules de déchets de verre et poudre de verre contenant des métaux lourds (par exemple, tubes cathodiques)</t>
  </si>
  <si>
    <t>10 11 12</t>
  </si>
  <si>
    <t>V. DOCUMENTS ANNEXES.</t>
  </si>
  <si>
    <t>Certifier</t>
  </si>
  <si>
    <t>feuillet suivant</t>
  </si>
  <si>
    <t>Feuillet suivant</t>
  </si>
  <si>
    <t>N'oubliez pas :</t>
  </si>
  <si>
    <t xml:space="preserve">01 04 13 </t>
  </si>
  <si>
    <t>Source: Catalogue wallon des déchets, tel que modifié par l'AGW du 24/01/2002, l'AGW du 07/06/2007 et l'AGW du 12/07/2007</t>
  </si>
  <si>
    <r>
      <t xml:space="preserve">Un déchet est DANGEREUX SI
  </t>
    </r>
    <r>
      <rPr>
        <sz val="10"/>
        <color indexed="10"/>
        <rFont val="Arial"/>
        <family val="2"/>
      </rPr>
      <t>1)</t>
    </r>
    <r>
      <rPr>
        <b/>
        <sz val="10"/>
        <color indexed="10"/>
        <rFont val="Arial"/>
        <family val="2"/>
      </rPr>
      <t xml:space="preserve"> </t>
    </r>
    <r>
      <rPr>
        <sz val="10"/>
        <color indexed="10"/>
        <rFont val="Arial"/>
        <family val="2"/>
      </rPr>
      <t xml:space="preserve">il est mentionné comme tel dans le catalogue wallon des déchets (CWD) 
</t>
    </r>
    <r>
      <rPr>
        <b/>
        <sz val="10"/>
        <color indexed="10"/>
        <rFont val="Arial"/>
        <family val="2"/>
      </rPr>
      <t xml:space="preserve">OU
  </t>
    </r>
    <r>
      <rPr>
        <sz val="10"/>
        <color indexed="10"/>
        <rFont val="Arial"/>
        <family val="2"/>
      </rPr>
      <t>2) il contient une ou plusieurs substances dangereuses (directive 91/689/CEE) en concentration(s) (pourcentage en poids) suffisantes pour que le déchet présente une ou plusieurs des caractéristiques de danger énumérées dans la directive.</t>
    </r>
  </si>
  <si>
    <t>Enregistrer votre déclaration</t>
  </si>
  <si>
    <r>
      <t xml:space="preserve">Dans les </t>
    </r>
    <r>
      <rPr>
        <b/>
        <sz val="10"/>
        <color indexed="16"/>
        <rFont val="Arial"/>
        <family val="2"/>
      </rPr>
      <t>Feuillets F, G et H</t>
    </r>
    <r>
      <rPr>
        <sz val="10"/>
        <color indexed="16"/>
        <rFont val="Arial"/>
        <family val="2"/>
      </rPr>
      <t>,</t>
    </r>
    <r>
      <rPr>
        <sz val="10"/>
        <rFont val="Arial"/>
        <family val="2"/>
      </rPr>
      <t xml:space="preserve"> </t>
    </r>
    <r>
      <rPr>
        <sz val="10"/>
        <color indexed="10"/>
        <rFont val="Arial"/>
        <family val="2"/>
      </rPr>
      <t xml:space="preserve">vous ne pourrez introduire des déchets, collecteurs, transporteurs et centres de traitement </t>
    </r>
    <r>
      <rPr>
        <b/>
        <sz val="10"/>
        <color indexed="10"/>
        <rFont val="Arial"/>
        <family val="2"/>
      </rPr>
      <t>que s'ils ont été préalablement ajoutés dans les listes des Feuillets</t>
    </r>
    <r>
      <rPr>
        <sz val="10"/>
        <color indexed="10"/>
        <rFont val="Arial"/>
        <family val="2"/>
      </rPr>
      <t xml:space="preserve"> </t>
    </r>
    <r>
      <rPr>
        <b/>
        <sz val="10"/>
        <color indexed="10"/>
        <rFont val="Arial"/>
        <family val="2"/>
      </rPr>
      <t>B, C, D et E</t>
    </r>
    <r>
      <rPr>
        <sz val="10"/>
        <rFont val="Arial"/>
        <family val="2"/>
      </rPr>
      <t xml:space="preserve">.
</t>
    </r>
    <r>
      <rPr>
        <b/>
        <sz val="10"/>
        <color indexed="10"/>
        <rFont val="Arial"/>
        <family val="2"/>
      </rPr>
      <t>Après ajout</t>
    </r>
    <r>
      <rPr>
        <sz val="10"/>
        <rFont val="Arial"/>
        <family val="2"/>
      </rPr>
      <t xml:space="preserve"> d'un déchet, d'un collecteur, d'un transporteur ou d'un centre de traitement manquant </t>
    </r>
    <r>
      <rPr>
        <b/>
        <sz val="10"/>
        <color indexed="10"/>
        <rFont val="Arial"/>
        <family val="2"/>
      </rPr>
      <t xml:space="preserve">dans le feuillet </t>
    </r>
    <r>
      <rPr>
        <b/>
        <i/>
        <sz val="10"/>
        <color indexed="10"/>
        <rFont val="Arial"/>
        <family val="2"/>
      </rPr>
      <t>ad hoc</t>
    </r>
    <r>
      <rPr>
        <sz val="10"/>
        <rFont val="Arial"/>
        <family val="2"/>
      </rPr>
      <t xml:space="preserve">, il vous suffira de retourner dans le feuillet souhaité et de le </t>
    </r>
    <r>
      <rPr>
        <sz val="10"/>
        <color indexed="10"/>
        <rFont val="Arial"/>
        <family val="2"/>
      </rPr>
      <t>sélectionner</t>
    </r>
    <r>
      <rPr>
        <sz val="10"/>
        <rFont val="Arial"/>
        <family val="2"/>
      </rPr>
      <t xml:space="preserve"> </t>
    </r>
    <r>
      <rPr>
        <b/>
        <sz val="10"/>
        <color indexed="10"/>
        <rFont val="Arial"/>
        <family val="2"/>
      </rPr>
      <t>dans la liste déroulante</t>
    </r>
    <r>
      <rPr>
        <sz val="10"/>
        <rFont val="Arial"/>
        <family val="2"/>
      </rPr>
      <t xml:space="preserve">. Les </t>
    </r>
    <r>
      <rPr>
        <b/>
        <sz val="10"/>
        <color indexed="16"/>
        <rFont val="Arial"/>
        <family val="2"/>
      </rPr>
      <t xml:space="preserve">colonnes grisées </t>
    </r>
    <r>
      <rPr>
        <sz val="10"/>
        <rFont val="Arial"/>
        <family val="2"/>
      </rPr>
      <t>se rempliront automatiquement après sélection dans la liste.</t>
    </r>
  </si>
  <si>
    <t>Stockage de déchets préalable à l'une des opérations R1 à R12, à l'exclusion du stockage temporaire, avant collecte, sur le site de production</t>
  </si>
  <si>
    <t>Échange de déchets en vue de les soumettre à l'une des opérations R1 à R11</t>
  </si>
  <si>
    <r>
      <t>Sélectionner la</t>
    </r>
    <r>
      <rPr>
        <b/>
        <sz val="8"/>
        <color indexed="17"/>
        <rFont val="Arial"/>
        <family val="2"/>
      </rPr>
      <t xml:space="preserve"> rubrique </t>
    </r>
    <r>
      <rPr>
        <sz val="8"/>
        <rFont val="Arial"/>
        <family val="2"/>
      </rPr>
      <t xml:space="preserve">appropriée par le </t>
    </r>
    <r>
      <rPr>
        <b/>
        <sz val="8"/>
        <color indexed="17"/>
        <rFont val="Arial"/>
        <family val="2"/>
      </rPr>
      <t xml:space="preserve">code à quatre chiffres </t>
    </r>
  </si>
  <si>
    <t xml:space="preserve">huiles hydrauliques contenant des PCB (1) </t>
  </si>
  <si>
    <t xml:space="preserve">13 01 04 </t>
  </si>
  <si>
    <t>autres huiles hydrauliques chlorées (émulsions)</t>
  </si>
  <si>
    <t xml:space="preserve">13 01 05 </t>
  </si>
  <si>
    <t>huiles hydrauliques non chlorées (émulsions)</t>
  </si>
  <si>
    <t xml:space="preserve">13 01 09 </t>
  </si>
  <si>
    <t>huiles hydrauliques chlorées à base minérale</t>
  </si>
  <si>
    <t xml:space="preserve">13 01 10 </t>
  </si>
  <si>
    <t>huiles hydrauliques non chlorées à base minérale</t>
  </si>
  <si>
    <t xml:space="preserve">13 01 11 </t>
  </si>
  <si>
    <t>huiles hydrauliques synthétiques</t>
  </si>
  <si>
    <t xml:space="preserve">13 01 12 </t>
  </si>
  <si>
    <t>Commune :</t>
  </si>
  <si>
    <t>Immersion, y compris enfouissement dans le sous-sol marin.</t>
  </si>
  <si>
    <t>D8</t>
  </si>
  <si>
    <t>Traitement biologique non spécifié ailleurs dans cette annexe, aboutissant à des composés ou à des mélanges qui sont éliminés selon l’un des procédés énumérés à la présente annexe.</t>
  </si>
  <si>
    <t>D9</t>
  </si>
  <si>
    <t>D10</t>
  </si>
  <si>
    <t>Utilisation de déchets résiduels obtenus à partir de l'une des opérations R1 à R10</t>
  </si>
  <si>
    <t>Utilisé comme produit</t>
  </si>
  <si>
    <t>Recyclage ou récupération des substances organiques qui ne sont pas utilisées comme solvant</t>
  </si>
  <si>
    <t>R3.a</t>
  </si>
  <si>
    <t>R3.b</t>
  </si>
  <si>
    <t>R3.c</t>
  </si>
  <si>
    <t>Stockage hors site avant valorisation</t>
  </si>
  <si>
    <t>matériaux d'isolation contenant de l'amiante</t>
  </si>
  <si>
    <t xml:space="preserve">17 06 03 </t>
  </si>
  <si>
    <r>
      <t>Vérifier qu'</t>
    </r>
    <r>
      <rPr>
        <sz val="8"/>
        <color indexed="10"/>
        <rFont val="Albertus Extra Bold"/>
        <family val="2"/>
      </rPr>
      <t>aucun filtre</t>
    </r>
    <r>
      <rPr>
        <sz val="8"/>
        <rFont val="Albertus Extra Bold"/>
        <family val="2"/>
      </rPr>
      <t xml:space="preserve"> n'est </t>
    </r>
    <r>
      <rPr>
        <sz val="8"/>
        <color indexed="10"/>
        <rFont val="Albertus Extra Bold"/>
        <family val="2"/>
      </rPr>
      <t>appliqué</t>
    </r>
    <r>
      <rPr>
        <sz val="8"/>
        <rFont val="Albertus Extra Bold"/>
        <family val="2"/>
      </rPr>
      <t xml:space="preserve"> (les flèches vers le bas doivent toutes être noires et non bleues)</t>
    </r>
  </si>
  <si>
    <r>
      <t xml:space="preserve">Repérer </t>
    </r>
    <r>
      <rPr>
        <b/>
        <sz val="8"/>
        <rFont val="Arial"/>
        <family val="2"/>
      </rPr>
      <t>le code à six chiffres</t>
    </r>
    <r>
      <rPr>
        <sz val="8"/>
        <rFont val="Arial"/>
        <family val="2"/>
      </rPr>
      <t xml:space="preserve"> correspondant à votre déchet (</t>
    </r>
    <r>
      <rPr>
        <b/>
        <sz val="8"/>
        <rFont val="Arial"/>
        <family val="2"/>
      </rPr>
      <t>à l'exception des codes se terminant par 99</t>
    </r>
    <r>
      <rPr>
        <sz val="8"/>
        <rFont val="Arial"/>
        <family val="2"/>
      </rPr>
      <t>).</t>
    </r>
  </si>
  <si>
    <t>Chap.</t>
  </si>
  <si>
    <t>Rubrique</t>
  </si>
  <si>
    <t>01</t>
  </si>
  <si>
    <t>Déchets provenant de l'extraction des minéraux</t>
  </si>
  <si>
    <t>Feuillet F</t>
  </si>
  <si>
    <t>Collecteur</t>
  </si>
  <si>
    <t>Liste synthétique des déchets en dépôt</t>
  </si>
  <si>
    <t>Lieu de dépôt</t>
  </si>
  <si>
    <t>Feuillet H</t>
  </si>
  <si>
    <t>Janvier - Juin</t>
  </si>
  <si>
    <t>Juillet - décembre</t>
  </si>
  <si>
    <t>Processus générateur</t>
  </si>
  <si>
    <t>Feuillet E</t>
  </si>
  <si>
    <t>Alimentation animale</t>
  </si>
  <si>
    <t>Synthèse</t>
  </si>
  <si>
    <t>Compostage</t>
  </si>
  <si>
    <t>Lagunage</t>
  </si>
  <si>
    <t>Identification du déclarant</t>
  </si>
  <si>
    <t>INDEX</t>
  </si>
  <si>
    <t>Feuillet G</t>
  </si>
  <si>
    <t>Stockage permanent</t>
  </si>
  <si>
    <t>Dangereux</t>
  </si>
  <si>
    <t>Consistance</t>
  </si>
  <si>
    <t>Centre de traitement final</t>
  </si>
  <si>
    <t>Inerte</t>
  </si>
  <si>
    <t>Centre de regroupement, élimination, valorisation</t>
  </si>
  <si>
    <t>Date de collecte</t>
  </si>
  <si>
    <t>Dénomination du déchet</t>
  </si>
  <si>
    <t>Code déchet</t>
  </si>
  <si>
    <t>Total</t>
  </si>
  <si>
    <t>………………………………………………….</t>
  </si>
  <si>
    <t xml:space="preserve">Année </t>
  </si>
  <si>
    <t>N° Banque carrefour :</t>
  </si>
  <si>
    <t>………………</t>
  </si>
  <si>
    <t>…………………………..</t>
  </si>
  <si>
    <t>Code wallon déchet</t>
  </si>
  <si>
    <t>………………………………………………………………..</t>
  </si>
  <si>
    <t>Votre dénomination usuelle du déchet</t>
  </si>
  <si>
    <t>Composition</t>
  </si>
  <si>
    <t>Emballage</t>
  </si>
  <si>
    <t>Densité</t>
  </si>
  <si>
    <t>Aller au feuillet suivant</t>
  </si>
  <si>
    <r>
      <t>Pour trouver le code d'un déche</t>
    </r>
    <r>
      <rPr>
        <sz val="8"/>
        <color indexed="10"/>
        <rFont val="Albertus Extra Bold"/>
        <family val="2"/>
      </rPr>
      <t xml:space="preserve">t dans la liste, il faut procéder </t>
    </r>
    <r>
      <rPr>
        <b/>
        <sz val="8"/>
        <color indexed="10"/>
        <rFont val="Albertus Extra Bold"/>
        <family val="2"/>
      </rPr>
      <t>DANS L'ORDRE</t>
    </r>
    <r>
      <rPr>
        <sz val="8"/>
        <color indexed="10"/>
        <rFont val="Albertus Extra Bold"/>
        <family val="2"/>
      </rPr>
      <t xml:space="preserve"> :</t>
    </r>
  </si>
  <si>
    <t>Source: Annexe IIA de la directive 75/442/CE, modifiée par la décision 96/350/CE du 26 mai 1996 et adaptée.</t>
  </si>
  <si>
    <t>……………………………………………………………..</t>
  </si>
  <si>
    <t>……………………….</t>
  </si>
  <si>
    <t>Télécopie :</t>
  </si>
  <si>
    <t>Prénom :</t>
  </si>
  <si>
    <t>Nom :</t>
  </si>
  <si>
    <t>Téléphone :</t>
  </si>
  <si>
    <t>………………………</t>
  </si>
  <si>
    <t>Année :</t>
  </si>
  <si>
    <t>Je soussigné</t>
  </si>
  <si>
    <t xml:space="preserve"> en ce compris les documents sur support papier et informatique y annexés, est exacte et sincère.</t>
  </si>
  <si>
    <t>certifie que la présente déclaration,</t>
  </si>
  <si>
    <t>…………..</t>
  </si>
  <si>
    <t>………………………………..</t>
  </si>
  <si>
    <t>Je joins</t>
  </si>
  <si>
    <t>Code traitement</t>
  </si>
  <si>
    <t>Destination</t>
  </si>
  <si>
    <t>R3</t>
  </si>
  <si>
    <t>autres goudrons et bitumes</t>
  </si>
  <si>
    <t>02 01 09</t>
  </si>
  <si>
    <t>Suite</t>
  </si>
  <si>
    <t>14 06</t>
  </si>
  <si>
    <t>émulsions et solutions d'usinage contenant des halogènes</t>
  </si>
  <si>
    <t xml:space="preserve">12 01 09 </t>
  </si>
  <si>
    <t>émulsions et solutions d'usinage sans halogènes</t>
  </si>
  <si>
    <t xml:space="preserve">12 01 10 </t>
  </si>
  <si>
    <t>huiles d'usinage de synthèse</t>
  </si>
  <si>
    <t xml:space="preserve">12 01 12 </t>
  </si>
  <si>
    <t>déchets de cires et graisses</t>
  </si>
  <si>
    <t xml:space="preserve">12 01 13 </t>
  </si>
  <si>
    <t>déchets de soudure</t>
  </si>
  <si>
    <t xml:space="preserve">12 01 14 </t>
  </si>
  <si>
    <t>boues d'usinage contenant des substances dangereuses</t>
  </si>
  <si>
    <t>12 01 15</t>
  </si>
  <si>
    <t>boues d'usinage autres que celles visées à la rubrique 12 01 14</t>
  </si>
  <si>
    <t xml:space="preserve">12 01 16 </t>
  </si>
  <si>
    <t>déchets de grenaillage contenant des substances dangereuses</t>
  </si>
  <si>
    <t>12 01 17</t>
  </si>
  <si>
    <t>déchets de grenaillage autres que ceux visés à la rubrique 12 01 16</t>
  </si>
  <si>
    <t xml:space="preserve">12 01 18 </t>
  </si>
  <si>
    <t>boues métalliques (provenant du meulage et de l'affûtage) contenant des hydrocarbures</t>
  </si>
  <si>
    <t xml:space="preserve">12 01 19 </t>
  </si>
  <si>
    <t>huiles d'usinage facilement biodégradables</t>
  </si>
  <si>
    <t xml:space="preserve">12 01 20 </t>
  </si>
  <si>
    <t>déchets de meulage et matériaux de meulage contenant des substances dangereuses</t>
  </si>
  <si>
    <t>12 01 21</t>
  </si>
  <si>
    <t>déchets de meulage et matériaux de meulage autres que ceux visés à la rubrique 12 01 20</t>
  </si>
  <si>
    <t xml:space="preserve">12 01 99 </t>
  </si>
  <si>
    <t xml:space="preserve">12 03 </t>
  </si>
  <si>
    <t>Cas 1: vous disposez déjà d'un outil de gestion informatique de vos déchets</t>
  </si>
  <si>
    <t>matériaux de construction à base de gypse autres que ceux visés à la rubrique 17 08 01</t>
  </si>
  <si>
    <t>17 09</t>
  </si>
  <si>
    <t>autres déchets de construction et de démolition</t>
  </si>
  <si>
    <t xml:space="preserve">17 09 01 </t>
  </si>
  <si>
    <r>
      <t>Le feuillet</t>
    </r>
    <r>
      <rPr>
        <b/>
        <sz val="10"/>
        <rFont val="Arial"/>
        <family val="2"/>
      </rPr>
      <t xml:space="preserve"> </t>
    </r>
    <r>
      <rPr>
        <b/>
        <sz val="10"/>
        <color indexed="16"/>
        <rFont val="Arial"/>
        <family val="2"/>
      </rPr>
      <t>"Synthèse</t>
    </r>
    <r>
      <rPr>
        <b/>
        <sz val="10"/>
        <rFont val="Arial"/>
        <family val="2"/>
      </rPr>
      <t>"</t>
    </r>
    <r>
      <rPr>
        <sz val="10"/>
        <rFont val="Arial"/>
        <family val="2"/>
      </rPr>
      <t xml:space="preserve"> vous permet de </t>
    </r>
    <r>
      <rPr>
        <b/>
        <sz val="10"/>
        <color indexed="16"/>
        <rFont val="Arial"/>
        <family val="2"/>
      </rPr>
      <t>calculer</t>
    </r>
    <r>
      <rPr>
        <sz val="10"/>
        <color indexed="10"/>
        <rFont val="Arial"/>
        <family val="2"/>
      </rPr>
      <t xml:space="preserve"> </t>
    </r>
    <r>
      <rPr>
        <sz val="10"/>
        <rFont val="Arial"/>
        <family val="2"/>
      </rPr>
      <t xml:space="preserve">automatiquement, par déchet, la </t>
    </r>
    <r>
      <rPr>
        <b/>
        <sz val="10"/>
        <color indexed="16"/>
        <rFont val="Arial"/>
        <family val="2"/>
      </rPr>
      <t>quantité totale</t>
    </r>
    <r>
      <rPr>
        <sz val="10"/>
        <color indexed="16"/>
        <rFont val="Arial"/>
        <family val="2"/>
      </rPr>
      <t xml:space="preserve"> </t>
    </r>
    <r>
      <rPr>
        <sz val="10"/>
        <rFont val="Arial"/>
        <family val="2"/>
      </rPr>
      <t xml:space="preserve">collectée sur la période couverte et de </t>
    </r>
    <r>
      <rPr>
        <b/>
        <sz val="10"/>
        <color indexed="16"/>
        <rFont val="Arial"/>
        <family val="2"/>
      </rPr>
      <t xml:space="preserve">dresser un bilan </t>
    </r>
    <r>
      <rPr>
        <sz val="10"/>
        <rFont val="Arial"/>
        <family val="2"/>
      </rPr>
      <t xml:space="preserve">rapide. Il vous permet en outre de </t>
    </r>
    <r>
      <rPr>
        <b/>
        <sz val="10"/>
        <color indexed="16"/>
        <rFont val="Arial"/>
        <family val="2"/>
      </rPr>
      <t xml:space="preserve">vérifier l'unicité des codes CWD </t>
    </r>
    <r>
      <rPr>
        <sz val="10"/>
        <rFont val="Arial"/>
        <family val="2"/>
      </rPr>
      <t xml:space="preserve">attribués. 
Pour </t>
    </r>
    <r>
      <rPr>
        <b/>
        <sz val="10"/>
        <color indexed="10"/>
        <rFont val="Arial"/>
        <family val="2"/>
      </rPr>
      <t>actualiser les calculs</t>
    </r>
    <r>
      <rPr>
        <sz val="10"/>
        <rFont val="Arial"/>
        <family val="2"/>
      </rPr>
      <t>, il suffit de sélectionner une case du tableau, de cliquer sur le bouton droit de la souris et de sélectionner l'option "Actualiser les données".</t>
    </r>
  </si>
  <si>
    <r>
      <t>Le présent formulaire a également été conçu pour vous</t>
    </r>
    <r>
      <rPr>
        <b/>
        <sz val="10"/>
        <color indexed="10"/>
        <rFont val="Arial"/>
        <family val="2"/>
      </rPr>
      <t xml:space="preserve"> servir d'outil informatique de gestion des déchets </t>
    </r>
    <r>
      <rPr>
        <sz val="10"/>
        <color indexed="10"/>
        <rFont val="Arial"/>
        <family val="2"/>
      </rPr>
      <t>en le remplissant au fur et à mesure des sorties de déchets.</t>
    </r>
  </si>
  <si>
    <t>Recyclage ou récupération d’autres matières inorganiques.</t>
  </si>
  <si>
    <t>Imprimer le feuillet A</t>
  </si>
  <si>
    <t>Rejet en milieu aquatique</t>
  </si>
  <si>
    <t>Traitement biologique avant élimination</t>
  </si>
  <si>
    <t>Immersion ou enfouissement en sous-sol marin</t>
  </si>
  <si>
    <t>Traitement physico-chimique avant élimination</t>
  </si>
  <si>
    <t>Recyclage organique</t>
  </si>
  <si>
    <t>Recyclage métallique</t>
  </si>
  <si>
    <t>Recyclage inorganique</t>
  </si>
  <si>
    <t>Régénération d'acide ou de base</t>
  </si>
  <si>
    <t>Régénération de solvant</t>
  </si>
  <si>
    <t>Récupération de capteurs de polluants</t>
  </si>
  <si>
    <t>Régénération des huiles</t>
  </si>
  <si>
    <t>Regroupement préalable à l'une des opérations D1 à D12</t>
  </si>
  <si>
    <t>Regroupement avant élimination</t>
  </si>
  <si>
    <t>Reconditionnement préalable à l'une des opérations D1 à D13</t>
  </si>
  <si>
    <t>Reconditionnement avant élimination</t>
  </si>
  <si>
    <t>D13</t>
  </si>
  <si>
    <t>D14</t>
  </si>
  <si>
    <t>D15</t>
  </si>
  <si>
    <t>FORMULAIRE DE DÉCLARATION ANNUELLE DE PRODUCTION / DÉTENTION DE DÉCHETS DANGEREUX</t>
  </si>
  <si>
    <r>
      <t>Si votre outil de gestion le permet</t>
    </r>
    <r>
      <rPr>
        <sz val="10"/>
        <rFont val="Arial"/>
        <family val="2"/>
      </rPr>
      <t xml:space="preserve">, vous pouvez également gérer vos déchets via votre outil habituel et en fin d'année </t>
    </r>
    <r>
      <rPr>
        <b/>
        <sz val="10"/>
        <color indexed="16"/>
        <rFont val="Arial"/>
        <family val="2"/>
      </rPr>
      <t>exporter les données</t>
    </r>
    <r>
      <rPr>
        <sz val="10"/>
        <rFont val="Arial"/>
        <family val="2"/>
      </rPr>
      <t xml:space="preserve"> </t>
    </r>
    <r>
      <rPr>
        <b/>
        <sz val="10"/>
        <color indexed="16"/>
        <rFont val="Arial"/>
        <family val="2"/>
      </rPr>
      <t>vers le présent formulaire</t>
    </r>
    <r>
      <rPr>
        <sz val="10"/>
        <rFont val="Arial"/>
        <family val="2"/>
      </rPr>
      <t xml:space="preserve"> de déclaration.</t>
    </r>
  </si>
  <si>
    <t>Stockage hors site avant élimination</t>
  </si>
  <si>
    <t>R11</t>
  </si>
  <si>
    <t>R12</t>
  </si>
  <si>
    <t>R13</t>
  </si>
  <si>
    <r>
      <t xml:space="preserve">DÉCHETS DE </t>
    </r>
    <r>
      <rPr>
        <b/>
        <sz val="8"/>
        <color indexed="10"/>
        <rFont val="Arial"/>
        <family val="2"/>
      </rPr>
      <t xml:space="preserve">SOLVANTS ORGANIQUES, </t>
    </r>
    <r>
      <rPr>
        <sz val="8"/>
        <color indexed="10"/>
        <rFont val="Arial"/>
        <family val="2"/>
      </rPr>
      <t xml:space="preserve">D'AGENTS </t>
    </r>
    <r>
      <rPr>
        <b/>
        <sz val="8"/>
        <color indexed="10"/>
        <rFont val="Arial"/>
        <family val="2"/>
      </rPr>
      <t xml:space="preserve">RÉFRIGÉRANTS </t>
    </r>
    <r>
      <rPr>
        <sz val="8"/>
        <color indexed="10"/>
        <rFont val="Arial"/>
        <family val="2"/>
      </rPr>
      <t>ET PROPULSEURS (sauf chapitres 07 et 08) ET DE DECHETS RESULTANT D'INTERVENTIONS EFFECTUEES SUR DES EQUIPEMENTS FRIGORIFIQUES</t>
    </r>
  </si>
  <si>
    <t>déchets de solvants et d'agents propulseurs d'aérosols/de mousses organiques</t>
  </si>
  <si>
    <t>14 07</t>
  </si>
  <si>
    <t>déchets d’agents réfrigérants et autres déchets résultant d’interventions effectuées sur des équipements frigorifiques (sauf chapitres 13 et 16.02)</t>
  </si>
  <si>
    <t xml:space="preserve">14 07 01 </t>
  </si>
  <si>
    <t>R 11</t>
  </si>
  <si>
    <t xml:space="preserve">14 07 02 </t>
  </si>
  <si>
    <t>R 12</t>
  </si>
  <si>
    <t xml:space="preserve">14 07 03 </t>
  </si>
  <si>
    <t>R 502</t>
  </si>
  <si>
    <t>autres chlorofluorocarbones et mélanges contenant des chlorofluorocarbones</t>
  </si>
  <si>
    <t xml:space="preserve">14 07 04 </t>
  </si>
  <si>
    <t xml:space="preserve">14 07 05 </t>
  </si>
  <si>
    <t xml:space="preserve">14 07 06 </t>
  </si>
  <si>
    <t xml:space="preserve">14 07 07 </t>
  </si>
  <si>
    <t xml:space="preserve">14 07 08 </t>
  </si>
  <si>
    <t xml:space="preserve">14 07 09 </t>
  </si>
  <si>
    <t xml:space="preserve">14 07 10 </t>
  </si>
  <si>
    <t xml:space="preserve">14 07 11 </t>
  </si>
  <si>
    <t>R 22</t>
  </si>
  <si>
    <t>R 401A</t>
  </si>
  <si>
    <t>R 402A</t>
  </si>
  <si>
    <t>R 408A</t>
  </si>
  <si>
    <t>R 409A</t>
  </si>
  <si>
    <t>R 134a</t>
  </si>
  <si>
    <t>R 404A</t>
  </si>
  <si>
    <t xml:space="preserve">14 07 12 </t>
  </si>
  <si>
    <t>R 407C</t>
  </si>
  <si>
    <t>R 410A</t>
  </si>
  <si>
    <t xml:space="preserve">14 07 13 </t>
  </si>
  <si>
    <t xml:space="preserve">14 07 14 </t>
  </si>
  <si>
    <t>R 413A</t>
  </si>
  <si>
    <t xml:space="preserve">14 07 15 </t>
  </si>
  <si>
    <t xml:space="preserve">14 07 16 </t>
  </si>
  <si>
    <t xml:space="preserve">14 07 17 </t>
  </si>
  <si>
    <t xml:space="preserve">14 07 18 </t>
  </si>
  <si>
    <t xml:space="preserve">14 07 19 </t>
  </si>
  <si>
    <t xml:space="preserve">14 07 20 </t>
  </si>
  <si>
    <t xml:space="preserve">14 07 21 </t>
  </si>
  <si>
    <t xml:space="preserve">14 07 22 </t>
  </si>
  <si>
    <t xml:space="preserve">14 07 23 </t>
  </si>
  <si>
    <t xml:space="preserve">14 07 24 </t>
  </si>
  <si>
    <t xml:space="preserve">14 07 25 </t>
  </si>
  <si>
    <t xml:space="preserve">14 07 26 </t>
  </si>
  <si>
    <t xml:space="preserve">14 07 27 </t>
  </si>
  <si>
    <t xml:space="preserve">14 07 28 </t>
  </si>
  <si>
    <t xml:space="preserve">14 07 29 </t>
  </si>
  <si>
    <t>R 507</t>
  </si>
  <si>
    <r>
      <t>En début d'année</t>
    </r>
    <r>
      <rPr>
        <sz val="10"/>
        <rFont val="Arial"/>
        <family val="2"/>
      </rPr>
      <t xml:space="preserve">, vous remplissez les </t>
    </r>
    <r>
      <rPr>
        <b/>
        <sz val="10"/>
        <color indexed="16"/>
        <rFont val="Arial"/>
        <family val="2"/>
      </rPr>
      <t xml:space="preserve">feuillets A, B, C, D, E, G et H </t>
    </r>
    <r>
      <rPr>
        <sz val="10"/>
        <rFont val="Arial"/>
        <family val="2"/>
      </rPr>
      <t>(</t>
    </r>
    <r>
      <rPr>
        <sz val="10"/>
        <color indexed="10"/>
        <rFont val="Arial"/>
        <family val="2"/>
      </rPr>
      <t xml:space="preserve">copiez/collez </t>
    </r>
    <r>
      <rPr>
        <sz val="10"/>
        <rFont val="Arial"/>
        <family val="2"/>
      </rPr>
      <t xml:space="preserve">les feuillets correspondants </t>
    </r>
    <r>
      <rPr>
        <sz val="10"/>
        <color indexed="10"/>
        <rFont val="Arial"/>
        <family val="2"/>
      </rPr>
      <t>de la</t>
    </r>
    <r>
      <rPr>
        <sz val="10"/>
        <rFont val="Arial"/>
        <family val="2"/>
      </rPr>
      <t xml:space="preserve"> </t>
    </r>
    <r>
      <rPr>
        <sz val="10"/>
        <color indexed="10"/>
        <rFont val="Arial"/>
        <family val="2"/>
      </rPr>
      <t>déclaration précédente</t>
    </r>
    <r>
      <rPr>
        <sz val="10"/>
        <rFont val="Arial"/>
        <family val="2"/>
      </rPr>
      <t xml:space="preserve">, éventuellement </t>
    </r>
    <r>
      <rPr>
        <b/>
        <sz val="10"/>
        <color indexed="16"/>
        <rFont val="Arial"/>
        <family val="2"/>
      </rPr>
      <t xml:space="preserve">après validation </t>
    </r>
    <r>
      <rPr>
        <sz val="10"/>
        <rFont val="Arial"/>
        <family val="2"/>
      </rPr>
      <t>par le Département du Sol et des Déchets / Office Wallon des Déchets). Vous effectuez ensuite les</t>
    </r>
    <r>
      <rPr>
        <sz val="10"/>
        <color indexed="10"/>
        <rFont val="Arial"/>
        <family val="2"/>
      </rPr>
      <t xml:space="preserve"> </t>
    </r>
    <r>
      <rPr>
        <b/>
        <sz val="10"/>
        <color indexed="16"/>
        <rFont val="Arial"/>
        <family val="2"/>
      </rPr>
      <t>mises à jour</t>
    </r>
    <r>
      <rPr>
        <sz val="10"/>
        <color indexed="10"/>
        <rFont val="Arial"/>
        <family val="2"/>
      </rPr>
      <t xml:space="preserve"> éventuelles</t>
    </r>
    <r>
      <rPr>
        <sz val="10"/>
        <rFont val="Arial"/>
        <family val="2"/>
      </rPr>
      <t xml:space="preserve"> (changement de composition d'un déchet, changement de nom d'un de vos collecteurs, etc.). </t>
    </r>
  </si>
  <si>
    <r>
      <t>En fin d'année</t>
    </r>
    <r>
      <rPr>
        <sz val="10"/>
        <rFont val="Arial"/>
        <family val="2"/>
      </rPr>
      <t xml:space="preserve">, vous </t>
    </r>
    <r>
      <rPr>
        <sz val="10"/>
        <color indexed="10"/>
        <rFont val="Arial"/>
        <family val="2"/>
      </rPr>
      <t xml:space="preserve">mettez à jour </t>
    </r>
    <r>
      <rPr>
        <sz val="10"/>
        <rFont val="Arial"/>
        <family val="2"/>
      </rPr>
      <t xml:space="preserve">les </t>
    </r>
    <r>
      <rPr>
        <b/>
        <sz val="10"/>
        <color indexed="16"/>
        <rFont val="Arial"/>
        <family val="2"/>
      </rPr>
      <t>feuillets G, H et "synthèse"</t>
    </r>
    <r>
      <rPr>
        <b/>
        <sz val="10"/>
        <rFont val="Arial"/>
        <family val="2"/>
      </rPr>
      <t xml:space="preserve">, </t>
    </r>
    <r>
      <rPr>
        <sz val="10"/>
        <rFont val="Arial"/>
        <family val="2"/>
      </rPr>
      <t xml:space="preserve">vous </t>
    </r>
    <r>
      <rPr>
        <sz val="10"/>
        <color indexed="10"/>
        <rFont val="Arial"/>
        <family val="2"/>
      </rPr>
      <t xml:space="preserve">complétez </t>
    </r>
    <r>
      <rPr>
        <sz val="10"/>
        <color indexed="16"/>
        <rFont val="Arial"/>
        <family val="2"/>
      </rPr>
      <t xml:space="preserve">la </t>
    </r>
    <r>
      <rPr>
        <b/>
        <sz val="10"/>
        <color indexed="16"/>
        <rFont val="Arial"/>
        <family val="2"/>
      </rPr>
      <t xml:space="preserve">Partie B </t>
    </r>
    <r>
      <rPr>
        <sz val="10"/>
        <color indexed="16"/>
        <rFont val="Arial"/>
        <family val="2"/>
      </rPr>
      <t xml:space="preserve">du feuillet A </t>
    </r>
    <r>
      <rPr>
        <sz val="10"/>
        <rFont val="Arial"/>
        <family val="2"/>
      </rPr>
      <t xml:space="preserve">et </t>
    </r>
    <r>
      <rPr>
        <sz val="10"/>
        <color indexed="10"/>
        <rFont val="Arial"/>
        <family val="2"/>
      </rPr>
      <t xml:space="preserve">envoyez </t>
    </r>
    <r>
      <rPr>
        <b/>
        <sz val="10"/>
        <color indexed="16"/>
        <rFont val="Arial"/>
        <family val="2"/>
      </rPr>
      <t>le fichier</t>
    </r>
    <r>
      <rPr>
        <sz val="10"/>
        <color indexed="10"/>
        <rFont val="Arial"/>
        <family val="2"/>
      </rPr>
      <t xml:space="preserve"> complété au Département du Sol et des Déchets / Office Wallon des Déchets</t>
    </r>
    <r>
      <rPr>
        <sz val="10"/>
        <rFont val="Arial"/>
        <family val="2"/>
      </rPr>
      <t xml:space="preserve">. Vous </t>
    </r>
    <r>
      <rPr>
        <sz val="10"/>
        <color indexed="10"/>
        <rFont val="Arial"/>
        <family val="2"/>
      </rPr>
      <t>imprimez</t>
    </r>
    <r>
      <rPr>
        <sz val="10"/>
        <rFont val="Arial"/>
        <family val="2"/>
      </rPr>
      <t xml:space="preserve"> le </t>
    </r>
    <r>
      <rPr>
        <b/>
        <sz val="10"/>
        <color indexed="16"/>
        <rFont val="Arial"/>
        <family val="2"/>
      </rPr>
      <t>feuillet A</t>
    </r>
    <r>
      <rPr>
        <sz val="10"/>
        <rFont val="Arial"/>
        <family val="2"/>
      </rPr>
      <t xml:space="preserve">, vous le </t>
    </r>
    <r>
      <rPr>
        <sz val="10"/>
        <color indexed="10"/>
        <rFont val="Arial"/>
        <family val="2"/>
      </rPr>
      <t>signez</t>
    </r>
    <r>
      <rPr>
        <sz val="10"/>
        <rFont val="Arial"/>
        <family val="2"/>
      </rPr>
      <t xml:space="preserve">,  vous y </t>
    </r>
    <r>
      <rPr>
        <sz val="10"/>
        <color indexed="10"/>
        <rFont val="Arial"/>
        <family val="2"/>
      </rPr>
      <t>joignez</t>
    </r>
    <r>
      <rPr>
        <sz val="10"/>
        <rFont val="Arial"/>
        <family val="2"/>
      </rPr>
      <t xml:space="preserve"> une </t>
    </r>
    <r>
      <rPr>
        <b/>
        <sz val="10"/>
        <color indexed="16"/>
        <rFont val="Arial"/>
        <family val="2"/>
      </rPr>
      <t xml:space="preserve">copie des certificats </t>
    </r>
    <r>
      <rPr>
        <sz val="10"/>
        <rFont val="Arial"/>
        <family val="2"/>
      </rPr>
      <t xml:space="preserve">de prise en charge des déchets dangereux et vous </t>
    </r>
    <r>
      <rPr>
        <sz val="10"/>
        <color indexed="10"/>
        <rFont val="Arial"/>
        <family val="2"/>
      </rPr>
      <t>le renvoyez par courrier normal.</t>
    </r>
  </si>
  <si>
    <t>Département du Sol et des Déchets / Office Wallon des Déchets</t>
  </si>
  <si>
    <r>
      <t xml:space="preserve">    </t>
    </r>
    <r>
      <rPr>
        <b/>
        <sz val="10"/>
        <color indexed="10"/>
        <rFont val="Arial"/>
        <family val="2"/>
      </rPr>
      <t xml:space="preserve">Département du Sol et des Déchets / Office Wallon des Déchets,   Avenue Prince de Liège, 15                       B - 5100 NAMUR </t>
    </r>
  </si>
  <si>
    <t>animaux mis à mort dans le cadre de la lutte contre les maladies</t>
  </si>
  <si>
    <t>02 01 97</t>
  </si>
  <si>
    <t>déchets d'animaux contenant des substances ou des micro-organismes susceptibles de mettre en danger la santé des hommes</t>
  </si>
  <si>
    <t>02 01 98</t>
  </si>
  <si>
    <t>animaux de boucherie morts avant abattage</t>
  </si>
  <si>
    <t xml:space="preserve">02 01 99 </t>
  </si>
  <si>
    <t xml:space="preserve">02 02 </t>
  </si>
  <si>
    <t>déchets provenant de la préparation et de la transformation de la viande, des poissons et autres aliments d'origine animale</t>
  </si>
  <si>
    <t xml:space="preserve">02 02 01 </t>
  </si>
  <si>
    <t xml:space="preserve">02 02 02 </t>
  </si>
  <si>
    <t xml:space="preserve">02 02 03 </t>
  </si>
  <si>
    <t>matières impropres à la consommation ou à la transformation</t>
  </si>
  <si>
    <t xml:space="preserve">02 02 04 </t>
  </si>
  <si>
    <t>boues provenant du traitement in situ des effluents</t>
  </si>
  <si>
    <t xml:space="preserve">02 02 99 </t>
  </si>
  <si>
    <t xml:space="preserve">02 03 </t>
  </si>
  <si>
    <t>Quantités évacuées (kg)</t>
  </si>
  <si>
    <t>mâchefers autres que ceux visés à la rubrique 19 01 11</t>
  </si>
  <si>
    <t xml:space="preserve">19 01 13 </t>
  </si>
  <si>
    <t>cendres volantes contenant des substances dangereuses</t>
  </si>
  <si>
    <t xml:space="preserve">19 01 14 </t>
  </si>
  <si>
    <t>cendres volantes autres que celles visées à la rubrique 19 01 13</t>
  </si>
  <si>
    <t xml:space="preserve">19 01 15 </t>
  </si>
  <si>
    <t>cendres sous chaudière contenant des substances dangereuses</t>
  </si>
  <si>
    <t xml:space="preserve">19 01 16 </t>
  </si>
  <si>
    <t>refus séparés mécaniquement provenant du broyage de déchets de papier et de carton</t>
  </si>
  <si>
    <t>03 03 08</t>
  </si>
  <si>
    <t>déchets provenant du tri de papier et de carton destinés au recyclage</t>
  </si>
  <si>
    <t>03 03 09</t>
  </si>
  <si>
    <t>déchets de boues résiduaires de chaux</t>
  </si>
  <si>
    <t>03 03 10</t>
  </si>
  <si>
    <t>refus fibreux, boues de fibres, de charge et de couchage provenant d'une séparation mécanique</t>
  </si>
  <si>
    <t>03 03 11</t>
  </si>
  <si>
    <t>boues provenant du traitement in situ des effluents autres que celles visées à la rubrique 03 03 10</t>
  </si>
  <si>
    <t xml:space="preserve">03 03 99 </t>
  </si>
  <si>
    <t xml:space="preserve">04 01 </t>
  </si>
  <si>
    <t>déchets provenant de l'industrie du cuir et de la fourrure</t>
  </si>
  <si>
    <t xml:space="preserve">04 01 01 </t>
  </si>
  <si>
    <t>déchets d'écharnage et refentes</t>
  </si>
  <si>
    <t xml:space="preserve">04 01 02 </t>
  </si>
  <si>
    <t>résidus de pelanage</t>
  </si>
  <si>
    <t xml:space="preserve">04 01 03 </t>
  </si>
  <si>
    <t>déchets de dégraissage contenant des solvants sans phase liquide</t>
  </si>
  <si>
    <t xml:space="preserve">04 01 04 </t>
  </si>
  <si>
    <t>liqueur de tannage contenant du chrome</t>
  </si>
  <si>
    <t xml:space="preserve">04 01 05 </t>
  </si>
  <si>
    <t>liqueur de tannage sans chrome</t>
  </si>
  <si>
    <t xml:space="preserve">04 01 06 </t>
  </si>
  <si>
    <r>
      <t>Au fur et à mesure des sorties de déchets</t>
    </r>
    <r>
      <rPr>
        <sz val="10"/>
        <rFont val="Arial"/>
        <family val="2"/>
      </rPr>
      <t xml:space="preserve">, vous </t>
    </r>
    <r>
      <rPr>
        <sz val="10"/>
        <color indexed="10"/>
        <rFont val="Arial"/>
        <family val="2"/>
      </rPr>
      <t>mettez à jour</t>
    </r>
    <r>
      <rPr>
        <sz val="10"/>
        <rFont val="Arial"/>
        <family val="2"/>
      </rPr>
      <t xml:space="preserve"> les </t>
    </r>
    <r>
      <rPr>
        <b/>
        <sz val="10"/>
        <color indexed="16"/>
        <rFont val="Arial"/>
        <family val="2"/>
      </rPr>
      <t>feuillets F</t>
    </r>
    <r>
      <rPr>
        <sz val="10"/>
        <color indexed="16"/>
        <rFont val="Arial"/>
        <family val="2"/>
      </rPr>
      <t xml:space="preserve"> et</t>
    </r>
    <r>
      <rPr>
        <b/>
        <sz val="10"/>
        <color indexed="16"/>
        <rFont val="Arial"/>
        <family val="2"/>
      </rPr>
      <t xml:space="preserve"> G</t>
    </r>
  </si>
  <si>
    <t>Instructions</t>
  </si>
  <si>
    <t>déchets dont la collecte et l'élimination font l'objet de prescriptions particulières vis-à-vis des risques d'infection</t>
  </si>
  <si>
    <t xml:space="preserve">18 01 04 </t>
  </si>
  <si>
    <t>déchets dont la collecte et l'élimination ne font pas l'objet de prescriptions particulières vis-à-vis des risques d'infection (par exemple, vêtements, plâtres, draps, vêtements jetables, langes)</t>
  </si>
  <si>
    <t xml:space="preserve">18 01 06 </t>
  </si>
  <si>
    <t>produits chimiques à base de ou contenant des substances dangereuses</t>
  </si>
  <si>
    <t xml:space="preserve">18 01 07 </t>
  </si>
  <si>
    <t>produits chimiques autres que ceux visés à la rubrique 18 01 06</t>
  </si>
  <si>
    <t xml:space="preserve">18 01 08 </t>
  </si>
  <si>
    <t>médicaments cytotoxiques et cytostatiques</t>
  </si>
  <si>
    <t xml:space="preserve">18 01 09 </t>
  </si>
  <si>
    <t>médicaments autres que ceux visés à la rubrique 18 01 08</t>
  </si>
  <si>
    <t xml:space="preserve">18 01 10 </t>
  </si>
  <si>
    <t>déchets d'amalgame dentaire</t>
  </si>
  <si>
    <t xml:space="preserve">18 02 </t>
  </si>
  <si>
    <t>déchets provenant de la recherche, du diagnostic, du traitement ou de la prévention des maladies des animaux</t>
  </si>
  <si>
    <t xml:space="preserve">18 02 01 </t>
  </si>
  <si>
    <t>objets piquants et coupants (sauf rubrique 18 02 02)</t>
  </si>
  <si>
    <t xml:space="preserve">18 02 02 </t>
  </si>
  <si>
    <t xml:space="preserve">18 02 03 </t>
  </si>
  <si>
    <t>déchets dont la collecte et l'élimination ne font pas l'objet de prescriptions particulières vis-à-vis des risques d'infection</t>
  </si>
  <si>
    <t xml:space="preserve">18 02 05 </t>
  </si>
  <si>
    <t xml:space="preserve">18 02 06 </t>
  </si>
  <si>
    <t>produits chimiques autres que ceux visés à la rubrique 18 02 05</t>
  </si>
  <si>
    <t xml:space="preserve">18 02 07 </t>
  </si>
  <si>
    <t xml:space="preserve">18 02 08 </t>
  </si>
  <si>
    <t>médicaments autres que ceux visés à la rubrique 18 02 07</t>
  </si>
  <si>
    <t xml:space="preserve">19 01 </t>
  </si>
  <si>
    <t>déchets de l'incinération ou de la pyrolyse de déchets</t>
  </si>
  <si>
    <t xml:space="preserve">19 01 02 </t>
  </si>
  <si>
    <t>déchets agrochimiques autres que ceux visés à la rubrique 02 01 08</t>
  </si>
  <si>
    <t>02 01 10</t>
  </si>
  <si>
    <t>déchets métalliques</t>
  </si>
  <si>
    <t>02 01 96</t>
  </si>
  <si>
    <t>Pour ajouter une ligne au tableau, sélectionnez une ligne vierge ci-dessus et recopier vers le bas.</t>
  </si>
  <si>
    <t>lixiviats de décharges contenant des substances dangereuses</t>
  </si>
  <si>
    <t>19 07 03</t>
  </si>
  <si>
    <t>IMPORTANT !</t>
  </si>
  <si>
    <t>emballages secondaires pour emballages primaires assimilés à des déchets ménagers</t>
  </si>
  <si>
    <t>20 98</t>
  </si>
  <si>
    <t>déchets combustibles autres que ceux visés aux rubriques 19 02 08 et 19 02 09</t>
  </si>
  <si>
    <t xml:space="preserve">19 02 11 </t>
  </si>
  <si>
    <t>19 02 99</t>
  </si>
  <si>
    <t xml:space="preserve">19 03 </t>
  </si>
  <si>
    <t>déchets stabilisés/solidifiés (4)</t>
  </si>
  <si>
    <t xml:space="preserve">19 03 04 </t>
  </si>
  <si>
    <t>déchets provenant de l'épuration des eaux de refroidissement</t>
  </si>
  <si>
    <t xml:space="preserve">10 01 99 </t>
  </si>
  <si>
    <t xml:space="preserve">10 02 </t>
  </si>
  <si>
    <t>déchets provenant de l'industrie du fer et de l'acier</t>
  </si>
  <si>
    <t xml:space="preserve">10 02 01 </t>
  </si>
  <si>
    <t>déchets de laitiers de hauts-fourneaux et d'aciéries</t>
  </si>
  <si>
    <t xml:space="preserve">10 02 02 </t>
  </si>
  <si>
    <t>laitiers non traités</t>
  </si>
  <si>
    <t xml:space="preserve">10 02 07 </t>
  </si>
  <si>
    <t>déchets solides provenant de l'épuration des fumées contenant des substances dangereuses</t>
  </si>
  <si>
    <t xml:space="preserve">10 02 08 </t>
  </si>
  <si>
    <t>déchets solides provenant de l'épuration des fumées autres que ceux visés à la rubrique 10 02 07</t>
  </si>
  <si>
    <t xml:space="preserve">10 02 10 </t>
  </si>
  <si>
    <t>battitures de laminoir</t>
  </si>
  <si>
    <t xml:space="preserve">10 02 11 </t>
  </si>
  <si>
    <t>déchets provenant de l'épuration des eaux de refroidissement contenant des hydrocarbures</t>
  </si>
  <si>
    <t xml:space="preserve">10 02 12 </t>
  </si>
  <si>
    <t>mélanges de graisse et d'huile provenant de la séparation huile/eaux usées autres que ceux visés à la rubrique 19 08 09</t>
  </si>
  <si>
    <t xml:space="preserve">19 08 11 </t>
  </si>
  <si>
    <t>boues, notamment provenant du traitement in situ des effluents, contenant du chrome</t>
  </si>
  <si>
    <t xml:space="preserve">04 01 07 </t>
  </si>
  <si>
    <t>boues, notamment provenant du traitement in situ des effluents, sans chrome</t>
  </si>
  <si>
    <t xml:space="preserve">04 01 08 </t>
  </si>
  <si>
    <t>déchets de cuir tanné (refentes sur bleu, dérayures, échantillonnages, poussières de ponçage), contenant du chrome</t>
  </si>
  <si>
    <t xml:space="preserve">04 01 09 </t>
  </si>
  <si>
    <t>déchets provenant de l'habillage et des finitions</t>
  </si>
  <si>
    <t xml:space="preserve">04 01 99 </t>
  </si>
  <si>
    <t xml:space="preserve">04 02 </t>
  </si>
</sst>
</file>

<file path=xl/styles.xml><?xml version="1.0" encoding="utf-8"?>
<styleSheet xmlns="http://schemas.openxmlformats.org/spreadsheetml/2006/main">
  <numFmts count="31">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quot;.&quot;00&quot;.&quot;00"/>
    <numFmt numFmtId="181" formatCode="d\ mmmm\ yyyy"/>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 @@\ @@"/>
  </numFmts>
  <fonts count="86">
    <font>
      <sz val="10"/>
      <name val="Arial"/>
      <family val="0"/>
    </font>
    <font>
      <sz val="10"/>
      <color indexed="16"/>
      <name val="Arial"/>
      <family val="2"/>
    </font>
    <font>
      <b/>
      <sz val="10"/>
      <color indexed="16"/>
      <name val="Arial"/>
      <family val="2"/>
    </font>
    <font>
      <sz val="14"/>
      <name val="Arial"/>
      <family val="2"/>
    </font>
    <font>
      <sz val="8"/>
      <name val="Tahoma"/>
      <family val="0"/>
    </font>
    <font>
      <sz val="10"/>
      <color indexed="12"/>
      <name val="Arial"/>
      <family val="2"/>
    </font>
    <font>
      <u val="single"/>
      <sz val="10"/>
      <color indexed="12"/>
      <name val="Arial"/>
      <family val="0"/>
    </font>
    <font>
      <b/>
      <sz val="12"/>
      <color indexed="16"/>
      <name val="Arial"/>
      <family val="2"/>
    </font>
    <font>
      <b/>
      <i/>
      <u val="single"/>
      <sz val="10"/>
      <color indexed="16"/>
      <name val="Arial"/>
      <family val="2"/>
    </font>
    <font>
      <u val="single"/>
      <sz val="10"/>
      <color indexed="36"/>
      <name val="Arial"/>
      <family val="0"/>
    </font>
    <font>
      <sz val="10"/>
      <color indexed="10"/>
      <name val="Arial"/>
      <family val="2"/>
    </font>
    <font>
      <sz val="10"/>
      <color indexed="57"/>
      <name val="Arial"/>
      <family val="2"/>
    </font>
    <font>
      <b/>
      <sz val="10"/>
      <color indexed="10"/>
      <name val="Arial"/>
      <family val="2"/>
    </font>
    <font>
      <sz val="10"/>
      <color indexed="9"/>
      <name val="Arial"/>
      <family val="2"/>
    </font>
    <font>
      <b/>
      <sz val="10"/>
      <color indexed="61"/>
      <name val="Arial"/>
      <family val="2"/>
    </font>
    <font>
      <sz val="12"/>
      <name val="Tahoma"/>
      <family val="2"/>
    </font>
    <font>
      <sz val="12"/>
      <color indexed="10"/>
      <name val="Tahoma"/>
      <family val="2"/>
    </font>
    <font>
      <b/>
      <sz val="8"/>
      <name val="Arial"/>
      <family val="2"/>
    </font>
    <font>
      <sz val="8"/>
      <name val="Arial"/>
      <family val="2"/>
    </font>
    <font>
      <b/>
      <sz val="8"/>
      <color indexed="12"/>
      <name val="Arial"/>
      <family val="2"/>
    </font>
    <font>
      <sz val="10"/>
      <name val="Tahoma"/>
      <family val="2"/>
    </font>
    <font>
      <sz val="10"/>
      <color indexed="10"/>
      <name val="Tahoma"/>
      <family val="2"/>
    </font>
    <font>
      <sz val="8"/>
      <color indexed="12"/>
      <name val="Arial"/>
      <family val="2"/>
    </font>
    <font>
      <b/>
      <sz val="10"/>
      <color indexed="12"/>
      <name val="Arial"/>
      <family val="2"/>
    </font>
    <font>
      <sz val="8"/>
      <color indexed="10"/>
      <name val="Arial"/>
      <family val="2"/>
    </font>
    <font>
      <sz val="8"/>
      <color indexed="10"/>
      <name val="Albertus Extra Bold"/>
      <family val="2"/>
    </font>
    <font>
      <b/>
      <sz val="10"/>
      <color indexed="16"/>
      <name val="Arial Black"/>
      <family val="2"/>
    </font>
    <font>
      <b/>
      <sz val="10"/>
      <color indexed="52"/>
      <name val="Arial Black"/>
      <family val="2"/>
    </font>
    <font>
      <b/>
      <sz val="8"/>
      <color indexed="10"/>
      <name val="Albertus Extra Bold"/>
      <family val="2"/>
    </font>
    <font>
      <sz val="8"/>
      <name val="Albertus Extra Bold"/>
      <family val="2"/>
    </font>
    <font>
      <b/>
      <sz val="8"/>
      <color indexed="17"/>
      <name val="Arial"/>
      <family val="2"/>
    </font>
    <font>
      <sz val="8"/>
      <color indexed="9"/>
      <name val="Arial"/>
      <family val="2"/>
    </font>
    <font>
      <b/>
      <sz val="10"/>
      <name val="Arial"/>
      <family val="2"/>
    </font>
    <font>
      <u val="single"/>
      <sz val="10"/>
      <name val="Arial"/>
      <family val="2"/>
    </font>
    <font>
      <sz val="10"/>
      <color indexed="17"/>
      <name val="Arial"/>
      <family val="2"/>
    </font>
    <font>
      <b/>
      <i/>
      <u val="single"/>
      <sz val="10"/>
      <color indexed="17"/>
      <name val="Arial"/>
      <family val="2"/>
    </font>
    <font>
      <b/>
      <sz val="8"/>
      <name val="Tahoma"/>
      <family val="0"/>
    </font>
    <font>
      <b/>
      <i/>
      <sz val="10"/>
      <color indexed="16"/>
      <name val="Arial"/>
      <family val="2"/>
    </font>
    <font>
      <b/>
      <sz val="8"/>
      <color indexed="10"/>
      <name val="Arial"/>
      <family val="2"/>
    </font>
    <font>
      <u val="single"/>
      <sz val="10"/>
      <color indexed="10"/>
      <name val="Arial"/>
      <family val="2"/>
    </font>
    <font>
      <sz val="10"/>
      <color indexed="8"/>
      <name val="Arial"/>
      <family val="2"/>
    </font>
    <font>
      <u val="single"/>
      <sz val="10"/>
      <color indexed="8"/>
      <name val="Arial"/>
      <family val="2"/>
    </font>
    <font>
      <b/>
      <sz val="8"/>
      <color indexed="10"/>
      <name val="Tahoma"/>
      <family val="2"/>
    </font>
    <font>
      <b/>
      <i/>
      <sz val="10"/>
      <color indexed="10"/>
      <name val="Arial"/>
      <family val="2"/>
    </font>
    <font>
      <sz val="10"/>
      <name val="Arial Black"/>
      <family val="2"/>
    </font>
    <font>
      <sz val="10"/>
      <color indexed="16"/>
      <name val="Arial Black"/>
      <family val="2"/>
    </font>
    <font>
      <sz val="10"/>
      <color indexed="8"/>
      <name val="MS Sans Serif"/>
      <family val="0"/>
    </font>
    <font>
      <u val="single"/>
      <sz val="8"/>
      <name val="Arial"/>
      <family val="2"/>
    </font>
    <font>
      <sz val="10"/>
      <color indexed="26"/>
      <name val="Arial"/>
      <family val="2"/>
    </font>
    <font>
      <b/>
      <sz val="12"/>
      <name val="Arial"/>
      <family val="2"/>
    </font>
    <font>
      <b/>
      <sz val="10"/>
      <color indexed="23"/>
      <name val="Arial"/>
      <family val="2"/>
    </font>
    <font>
      <b/>
      <sz val="14"/>
      <color indexed="10"/>
      <name val="Arial"/>
      <family val="2"/>
    </font>
    <font>
      <b/>
      <sz val="14"/>
      <name val="Arial"/>
      <family val="2"/>
    </font>
    <font>
      <b/>
      <sz val="10"/>
      <color indexed="55"/>
      <name val="Arial"/>
      <family val="2"/>
    </font>
    <font>
      <sz val="10"/>
      <color indexed="55"/>
      <name val="Arial"/>
      <family val="2"/>
    </font>
    <font>
      <sz val="14"/>
      <color indexed="8"/>
      <name val="Arial"/>
      <family val="2"/>
    </font>
    <font>
      <b/>
      <sz val="12"/>
      <color indexed="8"/>
      <name val="Arial"/>
      <family val="2"/>
    </font>
    <font>
      <sz val="8"/>
      <name val="Arial Black"/>
      <family val="2"/>
    </font>
    <font>
      <b/>
      <sz val="8"/>
      <color indexed="55"/>
      <name val="Arial"/>
      <family val="2"/>
    </font>
    <font>
      <b/>
      <sz val="8"/>
      <name val="Arial Black"/>
      <family val="2"/>
    </font>
    <font>
      <b/>
      <sz val="14"/>
      <color indexed="8"/>
      <name val="Arial"/>
      <family val="2"/>
    </font>
    <font>
      <i/>
      <sz val="10"/>
      <name val="Arial"/>
      <family val="2"/>
    </font>
    <font>
      <i/>
      <sz val="8"/>
      <name val="Arial"/>
      <family val="2"/>
    </font>
    <font>
      <b/>
      <sz val="16"/>
      <name val="Arial"/>
      <family val="2"/>
    </font>
    <font>
      <b/>
      <u val="single"/>
      <sz val="10"/>
      <color indexed="10"/>
      <name val="Arial"/>
      <family val="2"/>
    </font>
    <font>
      <sz val="10"/>
      <color indexed="23"/>
      <name val="Arial"/>
      <family val="2"/>
    </font>
    <font>
      <b/>
      <sz val="10"/>
      <color indexed="17"/>
      <name val="Arial"/>
      <family val="2"/>
    </font>
    <font>
      <b/>
      <sz val="14"/>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9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thin"/>
    </border>
    <border>
      <left style="thin"/>
      <right style="thick"/>
      <top style="thin"/>
      <bottom style="thick"/>
    </border>
    <border>
      <left style="thin"/>
      <right style="thin"/>
      <top style="thin"/>
      <bottom style="thin"/>
    </border>
    <border>
      <left style="thin"/>
      <right>
        <color indexed="63"/>
      </right>
      <top>
        <color indexed="63"/>
      </top>
      <bottom style="thin"/>
    </border>
    <border>
      <left style="double"/>
      <right style="thin"/>
      <top>
        <color indexed="63"/>
      </top>
      <bottom style="thin"/>
    </border>
    <border>
      <left>
        <color indexed="63"/>
      </left>
      <right style="thin"/>
      <top>
        <color indexed="63"/>
      </top>
      <bottom style="thin"/>
    </border>
    <border>
      <left style="thin"/>
      <right>
        <color indexed="63"/>
      </right>
      <top style="thin"/>
      <bottom style="thin"/>
    </border>
    <border>
      <left style="double"/>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color indexed="63"/>
      </top>
      <bottom style="medium">
        <color indexed="10"/>
      </bottom>
    </border>
    <border>
      <left style="medium"/>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style="thin"/>
      <top style="thin"/>
      <bottom style="thick"/>
    </border>
    <border>
      <left style="thin"/>
      <right style="thin"/>
      <top style="thin"/>
      <bottom style="thick"/>
    </border>
    <border>
      <left style="thin"/>
      <right>
        <color indexed="63"/>
      </right>
      <top style="thin"/>
      <bottom style="thick"/>
    </border>
    <border>
      <left style="thin"/>
      <right style="double"/>
      <top style="thin"/>
      <bottom style="thick"/>
    </border>
    <border>
      <left style="thick"/>
      <right style="double"/>
      <top>
        <color indexed="63"/>
      </top>
      <bottom>
        <color indexed="63"/>
      </bottom>
    </border>
    <border>
      <left>
        <color indexed="63"/>
      </left>
      <right>
        <color indexed="63"/>
      </right>
      <top style="medium">
        <color indexed="10"/>
      </top>
      <bottom style="thin"/>
    </border>
    <border>
      <left style="double"/>
      <right style="thin"/>
      <top style="double"/>
      <bottom style="thick"/>
    </border>
    <border>
      <left style="thin"/>
      <right>
        <color indexed="63"/>
      </right>
      <top style="double"/>
      <bottom style="thick"/>
    </border>
    <border>
      <left>
        <color indexed="63"/>
      </left>
      <right style="thin"/>
      <top style="double"/>
      <bottom style="thick"/>
    </border>
    <border>
      <left style="thin"/>
      <right style="thin"/>
      <top style="double"/>
      <bottom style="thick"/>
    </border>
    <border>
      <left style="thin"/>
      <right style="double"/>
      <top style="double"/>
      <bottom style="thick"/>
    </border>
    <border>
      <left>
        <color indexed="63"/>
      </left>
      <right>
        <color indexed="63"/>
      </right>
      <top style="medium">
        <color indexed="10"/>
      </top>
      <bottom style="double"/>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thin"/>
      <right>
        <color indexed="63"/>
      </right>
      <top style="thin">
        <color indexed="8"/>
      </top>
      <bottom>
        <color indexed="63"/>
      </bottom>
    </border>
    <border>
      <left>
        <color indexed="63"/>
      </left>
      <right style="thin"/>
      <top style="medium"/>
      <bottom>
        <color indexed="63"/>
      </bottom>
    </border>
    <border>
      <left style="thin"/>
      <right style="thin"/>
      <top style="thick"/>
      <bottom style="thin"/>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thin"/>
      <right>
        <color indexed="63"/>
      </right>
      <top style="medium">
        <color indexed="10"/>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double"/>
      <top style="double"/>
      <bottom style="thick"/>
    </border>
    <border>
      <left style="double"/>
      <right style="thin"/>
      <top style="thin"/>
      <bottom style="thin"/>
    </border>
    <border>
      <left style="thin"/>
      <right style="double"/>
      <top>
        <color indexed="63"/>
      </top>
      <bottom style="thin"/>
    </border>
    <border>
      <left style="thin"/>
      <right>
        <color indexed="63"/>
      </right>
      <top style="thick"/>
      <bottom style="thin"/>
    </border>
    <border>
      <left style="double"/>
      <right style="thin"/>
      <top style="double"/>
      <bottom style="thin"/>
    </border>
    <border>
      <left style="thin"/>
      <right>
        <color indexed="63"/>
      </right>
      <top style="double"/>
      <bottom style="thin"/>
    </border>
    <border>
      <left style="thin"/>
      <right style="thin"/>
      <top style="double"/>
      <bottom style="thin"/>
    </border>
    <border>
      <left style="thin"/>
      <right style="double"/>
      <top style="double"/>
      <bottom style="thin"/>
    </border>
    <border>
      <left>
        <color indexed="63"/>
      </left>
      <right style="double">
        <color indexed="10"/>
      </right>
      <top>
        <color indexed="63"/>
      </top>
      <bottom>
        <color indexed="63"/>
      </bottom>
    </border>
    <border>
      <left style="double">
        <color indexed="10"/>
      </left>
      <right>
        <color indexed="63"/>
      </right>
      <top>
        <color indexed="63"/>
      </top>
      <bottom>
        <color indexed="63"/>
      </bottom>
    </border>
    <border>
      <left style="double">
        <color indexed="10"/>
      </left>
      <right>
        <color indexed="63"/>
      </right>
      <top>
        <color indexed="63"/>
      </top>
      <bottom style="double">
        <color indexed="10"/>
      </bottom>
    </border>
    <border>
      <left style="thin"/>
      <right style="thick"/>
      <top style="thin"/>
      <bottom>
        <color indexed="63"/>
      </bottom>
    </border>
    <border>
      <left style="thin"/>
      <right style="thick"/>
      <top>
        <color indexed="63"/>
      </top>
      <bottom style="thick"/>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0"/>
      </left>
      <right>
        <color indexed="63"/>
      </right>
      <top style="double">
        <color indexed="10"/>
      </top>
      <bottom>
        <color indexed="63"/>
      </bottom>
    </border>
    <border>
      <left>
        <color indexed="63"/>
      </left>
      <right style="double">
        <color indexed="10"/>
      </right>
      <top style="double">
        <color indexed="10"/>
      </top>
      <bottom>
        <color indexed="63"/>
      </bottom>
    </border>
    <border>
      <left>
        <color indexed="63"/>
      </left>
      <right style="double">
        <color indexed="10"/>
      </right>
      <top>
        <color indexed="63"/>
      </top>
      <bottom style="double">
        <color indexed="10"/>
      </bottom>
    </border>
    <border>
      <left>
        <color indexed="63"/>
      </left>
      <right>
        <color indexed="63"/>
      </right>
      <top style="double"/>
      <bottom style="thin"/>
    </border>
    <border>
      <left>
        <color indexed="63"/>
      </left>
      <right style="thin"/>
      <top style="double"/>
      <bottom style="thin"/>
    </border>
    <border>
      <left style="thin"/>
      <right style="thick"/>
      <top>
        <color indexed="63"/>
      </top>
      <bottom>
        <color indexed="63"/>
      </bottom>
    </border>
    <border>
      <left>
        <color indexed="63"/>
      </left>
      <right style="thin"/>
      <top style="thin"/>
      <bottom style="thin"/>
    </border>
    <border>
      <left>
        <color indexed="63"/>
      </left>
      <right style="thick"/>
      <top style="thin"/>
      <bottom>
        <color indexed="63"/>
      </bottom>
    </border>
    <border>
      <left style="thin"/>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0" borderId="0" applyNumberFormat="0" applyFill="0" applyBorder="0" applyAlignment="0" applyProtection="0"/>
    <xf numFmtId="0" fontId="71" fillId="20" borderId="1" applyNumberFormat="0" applyAlignment="0" applyProtection="0"/>
    <xf numFmtId="0" fontId="72" fillId="0" borderId="2" applyNumberFormat="0" applyFill="0" applyAlignment="0" applyProtection="0"/>
    <xf numFmtId="0" fontId="0" fillId="21" borderId="3" applyNumberFormat="0" applyFont="0" applyAlignment="0" applyProtection="0"/>
    <xf numFmtId="0" fontId="73" fillId="7" borderId="1" applyNumberFormat="0" applyAlignment="0" applyProtection="0"/>
    <xf numFmtId="0" fontId="74" fillId="3" borderId="0" applyNumberFormat="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22" borderId="0" applyNumberFormat="0" applyBorder="0" applyAlignment="0" applyProtection="0"/>
    <xf numFmtId="0" fontId="46" fillId="0" borderId="0">
      <alignment/>
      <protection/>
    </xf>
    <xf numFmtId="9" fontId="0" fillId="0" borderId="0" applyFont="0" applyFill="0" applyBorder="0" applyAlignment="0" applyProtection="0"/>
    <xf numFmtId="0" fontId="76" fillId="4" borderId="0" applyNumberFormat="0" applyBorder="0" applyAlignment="0" applyProtection="0"/>
    <xf numFmtId="0" fontId="77" fillId="20" borderId="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3" borderId="9" applyNumberFormat="0" applyAlignment="0" applyProtection="0"/>
  </cellStyleXfs>
  <cellXfs count="48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1" fillId="0" borderId="0" xfId="0" applyFont="1" applyFill="1" applyBorder="1" applyAlignment="1">
      <alignment/>
    </xf>
    <xf numFmtId="0" fontId="0" fillId="0" borderId="0" xfId="0" applyAlignment="1">
      <alignment horizontal="left"/>
    </xf>
    <xf numFmtId="0" fontId="1" fillId="0" borderId="0" xfId="0" applyFont="1" applyAlignment="1">
      <alignment vertical="center" wrapText="1"/>
    </xf>
    <xf numFmtId="0" fontId="8" fillId="0" borderId="0" xfId="0" applyFont="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0" fontId="0" fillId="0" borderId="0" xfId="0" applyFont="1" applyAlignment="1">
      <alignment horizontal="left"/>
    </xf>
    <xf numFmtId="0" fontId="0" fillId="0" borderId="0" xfId="0" applyFont="1" applyBorder="1" applyAlignment="1">
      <alignment horizontal="right"/>
    </xf>
    <xf numFmtId="0" fontId="6" fillId="0" borderId="0" xfId="45" applyAlignment="1" applyProtection="1">
      <alignment/>
      <protection/>
    </xf>
    <xf numFmtId="0" fontId="0" fillId="0" borderId="0" xfId="0" applyAlignment="1">
      <alignment horizontal="left" vertical="center"/>
    </xf>
    <xf numFmtId="0" fontId="18" fillId="0" borderId="10" xfId="0" applyFont="1" applyBorder="1" applyAlignment="1">
      <alignment horizontal="center" vertical="center"/>
    </xf>
    <xf numFmtId="0" fontId="17" fillId="0" borderId="10" xfId="0" applyFont="1" applyBorder="1" applyAlignment="1">
      <alignment horizontal="center" vertical="center"/>
    </xf>
    <xf numFmtId="3" fontId="1" fillId="0" borderId="0" xfId="0" applyNumberFormat="1" applyFont="1" applyFill="1" applyBorder="1" applyAlignment="1">
      <alignment horizontal="left"/>
    </xf>
    <xf numFmtId="0" fontId="1" fillId="0" borderId="0" xfId="0" applyFont="1" applyFill="1" applyBorder="1" applyAlignment="1">
      <alignment horizontal="left"/>
    </xf>
    <xf numFmtId="3"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Alignment="1">
      <alignment/>
    </xf>
    <xf numFmtId="0" fontId="1" fillId="0" borderId="0" xfId="0" applyFont="1" applyAlignment="1">
      <alignment vertical="center"/>
    </xf>
    <xf numFmtId="0" fontId="1" fillId="0" borderId="0" xfId="0" applyFont="1" applyFill="1" applyAlignment="1">
      <alignment vertical="center"/>
    </xf>
    <xf numFmtId="0" fontId="8" fillId="0" borderId="0" xfId="0" applyFont="1" applyAlignment="1">
      <alignment horizontal="left"/>
    </xf>
    <xf numFmtId="0" fontId="2" fillId="0" borderId="0" xfId="0" applyFont="1" applyAlignment="1">
      <alignment horizontal="left" vertical="top"/>
    </xf>
    <xf numFmtId="0" fontId="6" fillId="0" borderId="0" xfId="45" applyAlignment="1" applyProtection="1">
      <alignment horizontal="left"/>
      <protection/>
    </xf>
    <xf numFmtId="0" fontId="1" fillId="0" borderId="0" xfId="0" applyFont="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13" fillId="0" borderId="0" xfId="0" applyFont="1" applyAlignment="1">
      <alignment horizontal="left"/>
    </xf>
    <xf numFmtId="0" fontId="13" fillId="0" borderId="0" xfId="0" applyFont="1" applyBorder="1" applyAlignment="1">
      <alignment horizontal="left"/>
    </xf>
    <xf numFmtId="49" fontId="19" fillId="0" borderId="11" xfId="0" applyNumberFormat="1" applyFont="1" applyBorder="1" applyAlignment="1">
      <alignment horizontal="center" vertical="top"/>
    </xf>
    <xf numFmtId="49" fontId="19" fillId="0" borderId="11" xfId="0" applyNumberFormat="1" applyFont="1" applyBorder="1" applyAlignment="1">
      <alignment horizontal="left" vertical="top"/>
    </xf>
    <xf numFmtId="0" fontId="22" fillId="0" borderId="0" xfId="0" applyFont="1" applyAlignment="1">
      <alignment vertical="top" wrapText="1"/>
    </xf>
    <xf numFmtId="49" fontId="31" fillId="0" borderId="10" xfId="0" applyNumberFormat="1" applyFont="1" applyBorder="1" applyAlignment="1">
      <alignment horizontal="center" vertical="top"/>
    </xf>
    <xf numFmtId="0" fontId="30" fillId="0" borderId="10" xfId="0" applyFont="1" applyBorder="1" applyAlignment="1">
      <alignment horizontal="left" vertical="top"/>
    </xf>
    <xf numFmtId="0" fontId="30" fillId="0" borderId="0" xfId="0" applyFont="1" applyAlignment="1">
      <alignment vertical="top" wrapText="1"/>
    </xf>
    <xf numFmtId="0" fontId="18" fillId="0" borderId="0" xfId="0" applyFont="1" applyAlignment="1">
      <alignment vertical="top" wrapText="1"/>
    </xf>
    <xf numFmtId="0" fontId="31" fillId="0" borderId="10" xfId="0" applyFont="1" applyBorder="1" applyAlignment="1">
      <alignment horizontal="center" vertical="top"/>
    </xf>
    <xf numFmtId="49" fontId="19" fillId="0" borderId="10" xfId="0" applyNumberFormat="1" applyFont="1" applyBorder="1" applyAlignment="1">
      <alignment horizontal="center" vertical="top"/>
    </xf>
    <xf numFmtId="49" fontId="19" fillId="0" borderId="10" xfId="0" applyNumberFormat="1" applyFont="1" applyBorder="1" applyAlignment="1">
      <alignment horizontal="left" vertical="top"/>
    </xf>
    <xf numFmtId="0" fontId="19" fillId="0" borderId="10" xfId="0" applyFont="1" applyBorder="1" applyAlignment="1">
      <alignment horizontal="center" vertical="top"/>
    </xf>
    <xf numFmtId="0" fontId="31" fillId="0" borderId="10" xfId="0" applyFont="1" applyBorder="1" applyAlignment="1">
      <alignment horizontal="left" vertical="top"/>
    </xf>
    <xf numFmtId="0" fontId="32" fillId="0" borderId="0" xfId="0" applyFont="1" applyAlignment="1">
      <alignment/>
    </xf>
    <xf numFmtId="0" fontId="0" fillId="0" borderId="12" xfId="0" applyBorder="1" applyAlignment="1">
      <alignment horizontal="center" vertical="top"/>
    </xf>
    <xf numFmtId="0" fontId="0" fillId="0" borderId="13" xfId="0" applyBorder="1" applyAlignment="1">
      <alignment vertical="top" wrapText="1"/>
    </xf>
    <xf numFmtId="0" fontId="0" fillId="0" borderId="12" xfId="0" applyBorder="1" applyAlignment="1">
      <alignment horizontal="center" vertical="center"/>
    </xf>
    <xf numFmtId="0" fontId="31" fillId="0" borderId="0" xfId="0" applyFon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22" fillId="0" borderId="10" xfId="0" applyFont="1" applyBorder="1" applyAlignment="1">
      <alignment vertical="top" wrapText="1"/>
    </xf>
    <xf numFmtId="0" fontId="30" fillId="0" borderId="10" xfId="0" applyFont="1" applyBorder="1" applyAlignment="1">
      <alignment vertical="top" wrapText="1"/>
    </xf>
    <xf numFmtId="0" fontId="18" fillId="0" borderId="10" xfId="0" applyFont="1" applyBorder="1" applyAlignment="1">
      <alignment vertical="top" wrapText="1"/>
    </xf>
    <xf numFmtId="0" fontId="30" fillId="0" borderId="10" xfId="0" applyFont="1" applyBorder="1" applyAlignment="1">
      <alignment vertical="top"/>
    </xf>
    <xf numFmtId="0" fontId="19" fillId="0" borderId="10" xfId="0" applyFont="1" applyBorder="1" applyAlignment="1">
      <alignment vertical="top" wrapText="1"/>
    </xf>
    <xf numFmtId="0" fontId="0" fillId="0" borderId="0" xfId="0" applyFill="1" applyAlignment="1">
      <alignment/>
    </xf>
    <xf numFmtId="0" fontId="1" fillId="0" borderId="0" xfId="0" applyFont="1" applyAlignment="1">
      <alignment vertical="top"/>
    </xf>
    <xf numFmtId="0" fontId="0" fillId="0" borderId="0" xfId="0" applyAlignment="1">
      <alignment vertical="top"/>
    </xf>
    <xf numFmtId="0" fontId="0" fillId="0" borderId="0" xfId="0" applyFont="1" applyAlignment="1">
      <alignment horizontal="left" vertical="top" indent="2"/>
    </xf>
    <xf numFmtId="0" fontId="0" fillId="0" borderId="0" xfId="0" applyFont="1" applyAlignment="1">
      <alignment vertical="top" wrapText="1"/>
    </xf>
    <xf numFmtId="0" fontId="12" fillId="0" borderId="0" xfId="0" applyFont="1" applyBorder="1" applyAlignment="1">
      <alignment vertical="center" wrapText="1"/>
    </xf>
    <xf numFmtId="0" fontId="0" fillId="0" borderId="0" xfId="0" applyFont="1" applyBorder="1" applyAlignment="1">
      <alignment vertical="center" wrapText="1"/>
    </xf>
    <xf numFmtId="15" fontId="7" fillId="0" borderId="0" xfId="0" applyNumberFormat="1" applyFont="1" applyFill="1" applyBorder="1" applyAlignment="1">
      <alignment horizontal="centerContinuous" vertical="center"/>
    </xf>
    <xf numFmtId="0" fontId="3" fillId="0" borderId="0" xfId="0" applyFont="1" applyFill="1" applyBorder="1" applyAlignment="1">
      <alignment horizontal="centerContinuous" vertical="center"/>
    </xf>
    <xf numFmtId="3" fontId="3" fillId="0" borderId="0" xfId="0" applyNumberFormat="1" applyFont="1" applyFill="1" applyBorder="1" applyAlignment="1">
      <alignment horizontal="centerContinuous" vertical="center"/>
    </xf>
    <xf numFmtId="0" fontId="5" fillId="24" borderId="0" xfId="0" applyFont="1" applyFill="1" applyBorder="1" applyAlignment="1" applyProtection="1">
      <alignment/>
      <protection locked="0"/>
    </xf>
    <xf numFmtId="0" fontId="5" fillId="24" borderId="0" xfId="0" applyFont="1" applyFill="1" applyBorder="1" applyAlignment="1" applyProtection="1">
      <alignment horizontal="left"/>
      <protection locked="0"/>
    </xf>
    <xf numFmtId="0" fontId="34" fillId="0" borderId="0" xfId="0" applyFont="1" applyAlignment="1">
      <alignment horizontal="left"/>
    </xf>
    <xf numFmtId="0" fontId="35" fillId="0" borderId="0" xfId="0" applyFont="1" applyAlignment="1">
      <alignment vertical="center"/>
    </xf>
    <xf numFmtId="0" fontId="6" fillId="20" borderId="14" xfId="45" applyFill="1" applyBorder="1" applyAlignment="1" applyProtection="1">
      <alignment horizontal="center" vertical="center"/>
      <protection/>
    </xf>
    <xf numFmtId="0" fontId="2" fillId="0" borderId="0" xfId="0" applyFont="1" applyAlignment="1">
      <alignment vertical="center"/>
    </xf>
    <xf numFmtId="0" fontId="1" fillId="0" borderId="0" xfId="0" applyFont="1" applyFill="1" applyAlignment="1">
      <alignment/>
    </xf>
    <xf numFmtId="0" fontId="0" fillId="0" borderId="0" xfId="0" applyAlignment="1" applyProtection="1">
      <alignment horizontal="left"/>
      <protection locked="0"/>
    </xf>
    <xf numFmtId="15" fontId="0" fillId="0" borderId="0" xfId="0" applyNumberFormat="1" applyBorder="1" applyAlignment="1" applyProtection="1">
      <alignment horizontal="center"/>
      <protection locked="0"/>
    </xf>
    <xf numFmtId="0" fontId="0" fillId="0" borderId="0" xfId="0" applyAlignment="1" applyProtection="1">
      <alignmen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9" fontId="5" fillId="0" borderId="16" xfId="53" applyFont="1" applyBorder="1" applyAlignment="1" applyProtection="1">
      <alignment horizontal="left"/>
      <protection locked="0"/>
    </xf>
    <xf numFmtId="180" fontId="5" fillId="0" borderId="12" xfId="0" applyNumberFormat="1" applyFont="1" applyBorder="1" applyAlignment="1" applyProtection="1">
      <alignment horizontal="center"/>
      <protection locked="0"/>
    </xf>
    <xf numFmtId="0" fontId="5" fillId="0" borderId="0" xfId="0" applyFon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23" fillId="0" borderId="0" xfId="0" applyFont="1" applyAlignment="1" applyProtection="1">
      <alignment horizontal="left"/>
      <protection/>
    </xf>
    <xf numFmtId="0" fontId="0" fillId="0" borderId="0" xfId="0" applyAlignment="1" applyProtection="1">
      <alignment/>
      <protection/>
    </xf>
    <xf numFmtId="0" fontId="0" fillId="0" borderId="0" xfId="0" applyFill="1" applyAlignment="1" applyProtection="1">
      <alignment/>
      <protection/>
    </xf>
    <xf numFmtId="0" fontId="5" fillId="0" borderId="15" xfId="0" applyFont="1" applyBorder="1" applyAlignment="1" applyProtection="1">
      <alignment/>
      <protection locked="0"/>
    </xf>
    <xf numFmtId="0" fontId="5" fillId="0" borderId="15" xfId="0" applyFont="1" applyBorder="1" applyAlignment="1" applyProtection="1">
      <alignment horizontal="center"/>
      <protection locked="0"/>
    </xf>
    <xf numFmtId="0" fontId="0" fillId="0" borderId="0" xfId="0" applyAlignment="1" applyProtection="1">
      <alignment horizontal="center"/>
      <protection locked="0"/>
    </xf>
    <xf numFmtId="0" fontId="5" fillId="0" borderId="12" xfId="0" applyFont="1" applyBorder="1" applyAlignment="1" applyProtection="1">
      <alignment/>
      <protection locked="0"/>
    </xf>
    <xf numFmtId="15" fontId="5" fillId="0" borderId="17" xfId="0" applyNumberFormat="1" applyFont="1" applyBorder="1" applyAlignment="1" applyProtection="1">
      <alignment horizontal="center"/>
      <protection locked="0"/>
    </xf>
    <xf numFmtId="0" fontId="5" fillId="0" borderId="12" xfId="0" applyFont="1" applyBorder="1" applyAlignment="1" applyProtection="1">
      <alignment horizontal="left"/>
      <protection locked="0"/>
    </xf>
    <xf numFmtId="3" fontId="5" fillId="0" borderId="18" xfId="0" applyNumberFormat="1" applyFont="1" applyBorder="1" applyAlignment="1" applyProtection="1">
      <alignment horizontal="right"/>
      <protection locked="0"/>
    </xf>
    <xf numFmtId="0" fontId="5" fillId="0" borderId="12" xfId="0" applyFont="1" applyBorder="1" applyAlignment="1" applyProtection="1">
      <alignment horizontal="center"/>
      <protection locked="0"/>
    </xf>
    <xf numFmtId="0" fontId="5" fillId="0" borderId="19" xfId="0" applyFont="1" applyBorder="1" applyAlignment="1" applyProtection="1">
      <alignment horizontal="left"/>
      <protection locked="0"/>
    </xf>
    <xf numFmtId="3" fontId="5" fillId="0" borderId="15" xfId="0" applyNumberFormat="1" applyFont="1" applyBorder="1" applyAlignment="1" applyProtection="1">
      <alignment horizontal="left"/>
      <protection locked="0"/>
    </xf>
    <xf numFmtId="15" fontId="0" fillId="0" borderId="20" xfId="0" applyNumberFormat="1" applyBorder="1" applyAlignment="1" applyProtection="1">
      <alignment horizontal="center"/>
      <protection locked="0"/>
    </xf>
    <xf numFmtId="180" fontId="0" fillId="0" borderId="0" xfId="0" applyNumberFormat="1" applyAlignment="1" applyProtection="1">
      <alignment horizontal="center"/>
      <protection locked="0"/>
    </xf>
    <xf numFmtId="3" fontId="0" fillId="0" borderId="0" xfId="0" applyNumberFormat="1" applyAlignment="1" applyProtection="1">
      <alignment horizontal="right"/>
      <protection locked="0"/>
    </xf>
    <xf numFmtId="3" fontId="0" fillId="0" borderId="0" xfId="0" applyNumberFormat="1" applyAlignment="1" applyProtection="1">
      <alignment horizontal="left"/>
      <protection locked="0"/>
    </xf>
    <xf numFmtId="3" fontId="5" fillId="0" borderId="15" xfId="0" applyNumberFormat="1" applyFont="1" applyBorder="1" applyAlignment="1" applyProtection="1">
      <alignment horizontal="right"/>
      <protection locked="0"/>
    </xf>
    <xf numFmtId="0" fontId="14" fillId="0" borderId="0" xfId="0" applyFont="1" applyAlignment="1" applyProtection="1">
      <alignment/>
      <protection/>
    </xf>
    <xf numFmtId="0" fontId="0" fillId="0" borderId="0" xfId="0" applyAlignment="1" applyProtection="1">
      <alignment horizontal="right"/>
      <protection/>
    </xf>
    <xf numFmtId="0" fontId="14" fillId="0" borderId="0" xfId="0" applyFont="1" applyAlignment="1" applyProtection="1">
      <alignment horizontal="left" indent="5"/>
      <protection/>
    </xf>
    <xf numFmtId="0" fontId="14" fillId="0" borderId="0" xfId="0" applyFont="1" applyAlignment="1" applyProtection="1">
      <alignment horizontal="right"/>
      <protection/>
    </xf>
    <xf numFmtId="0" fontId="23" fillId="0" borderId="0" xfId="0" applyFont="1" applyAlignment="1" applyProtection="1">
      <alignment/>
      <protection/>
    </xf>
    <xf numFmtId="0" fontId="0" fillId="0" borderId="0" xfId="0" applyAlignment="1" applyProtection="1">
      <alignment wrapText="1"/>
      <protection locked="0"/>
    </xf>
    <xf numFmtId="0" fontId="6" fillId="0" borderId="0" xfId="45" applyAlignment="1" applyProtection="1">
      <alignment/>
      <protection locked="0"/>
    </xf>
    <xf numFmtId="0" fontId="32" fillId="0" borderId="21" xfId="0" applyFont="1" applyBorder="1" applyAlignment="1">
      <alignment/>
    </xf>
    <xf numFmtId="0" fontId="32" fillId="0" borderId="22" xfId="0" applyFont="1" applyBorder="1" applyAlignment="1">
      <alignment/>
    </xf>
    <xf numFmtId="0" fontId="13" fillId="0" borderId="0" xfId="0" applyFont="1" applyAlignment="1" applyProtection="1">
      <alignment/>
      <protection locked="0"/>
    </xf>
    <xf numFmtId="0" fontId="13" fillId="0" borderId="0" xfId="0" applyFont="1" applyAlignment="1">
      <alignment/>
    </xf>
    <xf numFmtId="0" fontId="0" fillId="0" borderId="0" xfId="0" applyFont="1" applyAlignment="1">
      <alignment/>
    </xf>
    <xf numFmtId="0" fontId="1" fillId="0" borderId="0" xfId="0" applyFont="1" applyFill="1" applyBorder="1" applyAlignment="1">
      <alignment horizontal="centerContinuous"/>
    </xf>
    <xf numFmtId="0" fontId="2" fillId="0" borderId="0" xfId="0" applyFont="1" applyAlignment="1">
      <alignment vertical="top"/>
    </xf>
    <xf numFmtId="0" fontId="0" fillId="0" borderId="0" xfId="0" applyFont="1" applyAlignment="1">
      <alignment vertical="center" wrapText="1"/>
    </xf>
    <xf numFmtId="0" fontId="40" fillId="0" borderId="0" xfId="0" applyFont="1" applyAlignment="1">
      <alignment vertical="center" wrapText="1"/>
    </xf>
    <xf numFmtId="0" fontId="0" fillId="0" borderId="0" xfId="0" applyAlignment="1">
      <alignment vertical="center"/>
    </xf>
    <xf numFmtId="0" fontId="6" fillId="0" borderId="0" xfId="45" applyFont="1" applyAlignment="1" applyProtection="1">
      <alignment horizontal="left"/>
      <protection locked="0"/>
    </xf>
    <xf numFmtId="0" fontId="0" fillId="0" borderId="0" xfId="0" applyBorder="1" applyAlignment="1">
      <alignment wrapText="1"/>
    </xf>
    <xf numFmtId="0" fontId="13" fillId="0" borderId="0" xfId="52" applyFont="1" applyFill="1" applyBorder="1" applyAlignment="1">
      <alignment horizontal="center"/>
      <protection/>
    </xf>
    <xf numFmtId="0" fontId="13" fillId="0" borderId="0" xfId="52" applyFont="1" applyFill="1" applyBorder="1" applyAlignment="1">
      <alignment horizontal="left" wrapText="1"/>
      <protection/>
    </xf>
    <xf numFmtId="0" fontId="13" fillId="0" borderId="0" xfId="0" applyFont="1" applyFill="1" applyBorder="1" applyAlignment="1" applyProtection="1">
      <alignment/>
      <protection/>
    </xf>
    <xf numFmtId="0" fontId="13" fillId="0" borderId="0" xfId="0" applyFont="1" applyAlignment="1" applyProtection="1">
      <alignment wrapText="1"/>
      <protection locked="0"/>
    </xf>
    <xf numFmtId="0" fontId="6" fillId="20" borderId="14" xfId="45" applyFill="1" applyBorder="1" applyAlignment="1" applyProtection="1">
      <alignment horizontal="center" vertical="center" wrapText="1"/>
      <protection/>
    </xf>
    <xf numFmtId="0" fontId="10" fillId="0" borderId="15" xfId="0" applyFont="1" applyBorder="1" applyAlignment="1" applyProtection="1">
      <alignment horizontal="left"/>
      <protection locked="0"/>
    </xf>
    <xf numFmtId="49" fontId="5" fillId="0" borderId="12" xfId="0" applyNumberFormat="1" applyFont="1" applyBorder="1" applyAlignment="1" applyProtection="1">
      <alignment horizontal="center"/>
      <protection locked="0"/>
    </xf>
    <xf numFmtId="0" fontId="38" fillId="0" borderId="10" xfId="0" applyFont="1" applyBorder="1" applyAlignment="1">
      <alignment vertical="top" wrapText="1"/>
    </xf>
    <xf numFmtId="0" fontId="24" fillId="0" borderId="10" xfId="0" applyFont="1" applyBorder="1" applyAlignment="1">
      <alignment vertical="top" wrapText="1"/>
    </xf>
    <xf numFmtId="0" fontId="38" fillId="0" borderId="10" xfId="0" applyFont="1" applyBorder="1" applyAlignment="1">
      <alignment horizontal="center" vertical="top"/>
    </xf>
    <xf numFmtId="49" fontId="0" fillId="0" borderId="10" xfId="0" applyNumberFormat="1" applyBorder="1" applyAlignment="1">
      <alignment horizontal="left" vertical="top"/>
    </xf>
    <xf numFmtId="49" fontId="18" fillId="0" borderId="10" xfId="0" applyNumberFormat="1" applyFont="1" applyBorder="1" applyAlignment="1">
      <alignment horizontal="left" vertical="top"/>
    </xf>
    <xf numFmtId="49" fontId="30" fillId="0" borderId="10" xfId="0" applyNumberFormat="1" applyFont="1" applyBorder="1" applyAlignment="1">
      <alignment horizontal="left" vertical="top"/>
    </xf>
    <xf numFmtId="49" fontId="0" fillId="0" borderId="12" xfId="0" applyNumberFormat="1" applyBorder="1" applyAlignment="1">
      <alignment horizontal="left" vertical="top"/>
    </xf>
    <xf numFmtId="0" fontId="1" fillId="21" borderId="0" xfId="0" applyFont="1" applyFill="1" applyBorder="1" applyAlignment="1">
      <alignment horizontal="centerContinuous"/>
    </xf>
    <xf numFmtId="0" fontId="1" fillId="21" borderId="23" xfId="0" applyFont="1" applyFill="1" applyBorder="1" applyAlignment="1">
      <alignment horizontal="centerContinuous"/>
    </xf>
    <xf numFmtId="0" fontId="1" fillId="21" borderId="0" xfId="0" applyFont="1" applyFill="1" applyBorder="1" applyAlignment="1">
      <alignment/>
    </xf>
    <xf numFmtId="0" fontId="1" fillId="21" borderId="13" xfId="0" applyFont="1" applyFill="1" applyBorder="1" applyAlignment="1">
      <alignment/>
    </xf>
    <xf numFmtId="0" fontId="1" fillId="21" borderId="24" xfId="0" applyFont="1" applyFill="1" applyBorder="1" applyAlignment="1">
      <alignment/>
    </xf>
    <xf numFmtId="0" fontId="5" fillId="21" borderId="0" xfId="0" applyFont="1" applyFill="1" applyBorder="1" applyAlignment="1" applyProtection="1">
      <alignment/>
      <protection locked="0"/>
    </xf>
    <xf numFmtId="0" fontId="13" fillId="21" borderId="0" xfId="0" applyFont="1" applyFill="1" applyBorder="1" applyAlignment="1">
      <alignment/>
    </xf>
    <xf numFmtId="0" fontId="5" fillId="21" borderId="25" xfId="0" applyFont="1" applyFill="1" applyBorder="1" applyAlignment="1">
      <alignment/>
    </xf>
    <xf numFmtId="0" fontId="1" fillId="21" borderId="26" xfId="0" applyFont="1" applyFill="1" applyBorder="1" applyAlignment="1">
      <alignment/>
    </xf>
    <xf numFmtId="0" fontId="1" fillId="21" borderId="27" xfId="0" applyFont="1" applyFill="1" applyBorder="1" applyAlignment="1">
      <alignment/>
    </xf>
    <xf numFmtId="0" fontId="1" fillId="21" borderId="28" xfId="0" applyFont="1" applyFill="1" applyBorder="1" applyAlignment="1">
      <alignment/>
    </xf>
    <xf numFmtId="0" fontId="1" fillId="21" borderId="16" xfId="0" applyFont="1" applyFill="1" applyBorder="1" applyAlignment="1">
      <alignment/>
    </xf>
    <xf numFmtId="0" fontId="1" fillId="21" borderId="18" xfId="0" applyFont="1" applyFill="1" applyBorder="1" applyAlignment="1">
      <alignment/>
    </xf>
    <xf numFmtId="0" fontId="48" fillId="21" borderId="0" xfId="0" applyFont="1" applyFill="1" applyBorder="1" applyAlignment="1">
      <alignment/>
    </xf>
    <xf numFmtId="0" fontId="1" fillId="24" borderId="0" xfId="0" applyFont="1" applyFill="1" applyBorder="1" applyAlignment="1">
      <alignment/>
    </xf>
    <xf numFmtId="0" fontId="1" fillId="0" borderId="13" xfId="0" applyFont="1" applyFill="1" applyBorder="1" applyAlignment="1">
      <alignment horizontal="centerContinuous"/>
    </xf>
    <xf numFmtId="15" fontId="49" fillId="0" borderId="29" xfId="0" applyNumberFormat="1" applyFont="1" applyFill="1" applyBorder="1" applyAlignment="1" applyProtection="1">
      <alignment horizontal="left" vertical="center"/>
      <protection/>
    </xf>
    <xf numFmtId="0" fontId="1" fillId="0" borderId="30" xfId="0" applyFont="1" applyFill="1" applyBorder="1" applyAlignment="1">
      <alignment horizontal="centerContinuous"/>
    </xf>
    <xf numFmtId="0" fontId="1" fillId="0" borderId="31" xfId="0" applyFont="1" applyFill="1" applyBorder="1" applyAlignment="1">
      <alignment horizontal="centerContinuous"/>
    </xf>
    <xf numFmtId="0" fontId="12" fillId="0" borderId="13" xfId="0" applyFont="1" applyFill="1" applyBorder="1" applyAlignment="1">
      <alignment horizontal="left" indent="2"/>
    </xf>
    <xf numFmtId="0" fontId="45" fillId="0" borderId="0" xfId="0" applyFont="1" applyFill="1" applyBorder="1" applyAlignment="1">
      <alignment horizontal="centerContinuous"/>
    </xf>
    <xf numFmtId="0" fontId="1" fillId="0" borderId="32" xfId="0" applyFont="1" applyFill="1" applyBorder="1" applyAlignment="1">
      <alignment horizontal="centerContinuous"/>
    </xf>
    <xf numFmtId="0" fontId="32" fillId="20" borderId="15" xfId="0" applyFont="1" applyFill="1" applyBorder="1" applyAlignment="1" applyProtection="1">
      <alignment horizontal="center" vertical="center"/>
      <protection locked="0"/>
    </xf>
    <xf numFmtId="15" fontId="49" fillId="0" borderId="33" xfId="0" applyNumberFormat="1" applyFont="1" applyFill="1" applyBorder="1" applyAlignment="1" applyProtection="1">
      <alignment horizontal="center" vertical="center"/>
      <protection/>
    </xf>
    <xf numFmtId="0" fontId="1" fillId="21" borderId="34" xfId="0" applyFont="1" applyFill="1" applyBorder="1" applyAlignment="1">
      <alignment horizontal="centerContinuous"/>
    </xf>
    <xf numFmtId="0" fontId="1" fillId="21" borderId="35" xfId="0" applyFont="1" applyFill="1" applyBorder="1" applyAlignment="1">
      <alignment horizontal="centerContinuous"/>
    </xf>
    <xf numFmtId="3" fontId="1" fillId="21" borderId="35" xfId="0" applyNumberFormat="1" applyFont="1" applyFill="1" applyBorder="1" applyAlignment="1">
      <alignment horizontal="centerContinuous"/>
    </xf>
    <xf numFmtId="3" fontId="1" fillId="21" borderId="36" xfId="0" applyNumberFormat="1" applyFont="1" applyFill="1" applyBorder="1" applyAlignment="1">
      <alignment horizontal="centerContinuous"/>
    </xf>
    <xf numFmtId="15" fontId="1" fillId="21" borderId="0" xfId="0" applyNumberFormat="1" applyFont="1" applyFill="1" applyBorder="1" applyAlignment="1">
      <alignment horizontal="centerContinuous"/>
    </xf>
    <xf numFmtId="3" fontId="1" fillId="21" borderId="37" xfId="0" applyNumberFormat="1" applyFont="1" applyFill="1" applyBorder="1" applyAlignment="1">
      <alignment horizontal="centerContinuous"/>
    </xf>
    <xf numFmtId="0" fontId="1" fillId="21" borderId="38" xfId="0" applyFont="1" applyFill="1" applyBorder="1" applyAlignment="1">
      <alignment horizontal="centerContinuous"/>
    </xf>
    <xf numFmtId="3" fontId="1" fillId="21" borderId="23" xfId="0" applyNumberFormat="1" applyFont="1" applyFill="1" applyBorder="1" applyAlignment="1">
      <alignment horizontal="centerContinuous"/>
    </xf>
    <xf numFmtId="3" fontId="1" fillId="21" borderId="39" xfId="0" applyNumberFormat="1" applyFont="1" applyFill="1" applyBorder="1" applyAlignment="1">
      <alignment horizontal="centerContinuous"/>
    </xf>
    <xf numFmtId="15" fontId="50" fillId="21" borderId="20" xfId="0" applyNumberFormat="1" applyFont="1" applyFill="1" applyBorder="1" applyAlignment="1">
      <alignment horizontal="centerContinuous"/>
    </xf>
    <xf numFmtId="15" fontId="51" fillId="21" borderId="20" xfId="0" applyNumberFormat="1" applyFont="1" applyFill="1" applyBorder="1" applyAlignment="1">
      <alignment horizontal="centerContinuous" vertical="center"/>
    </xf>
    <xf numFmtId="0" fontId="44" fillId="22" borderId="40" xfId="0" applyFont="1" applyFill="1" applyBorder="1" applyAlignment="1">
      <alignment vertical="top" wrapText="1"/>
    </xf>
    <xf numFmtId="0" fontId="44" fillId="22" borderId="41" xfId="0" applyFont="1" applyFill="1" applyBorder="1" applyAlignment="1">
      <alignment vertical="top" wrapText="1"/>
    </xf>
    <xf numFmtId="0" fontId="0" fillId="22" borderId="40" xfId="0" applyFont="1" applyFill="1" applyBorder="1" applyAlignment="1">
      <alignment vertical="top" wrapText="1"/>
    </xf>
    <xf numFmtId="0" fontId="0" fillId="22" borderId="41" xfId="0" applyFont="1" applyFill="1" applyBorder="1" applyAlignment="1">
      <alignment vertical="top" wrapText="1"/>
    </xf>
    <xf numFmtId="0" fontId="44" fillId="22" borderId="42" xfId="0" applyFont="1" applyFill="1" applyBorder="1" applyAlignment="1">
      <alignment/>
    </xf>
    <xf numFmtId="0" fontId="45" fillId="22" borderId="42" xfId="0" applyFont="1" applyFill="1" applyBorder="1" applyAlignment="1">
      <alignment vertical="center"/>
    </xf>
    <xf numFmtId="0" fontId="26" fillId="22" borderId="40" xfId="0" applyFont="1" applyFill="1" applyBorder="1" applyAlignment="1">
      <alignment vertical="center"/>
    </xf>
    <xf numFmtId="0" fontId="44" fillId="22" borderId="40" xfId="0" applyFont="1" applyFill="1" applyBorder="1" applyAlignment="1">
      <alignment vertical="center"/>
    </xf>
    <xf numFmtId="0" fontId="0" fillId="22" borderId="40" xfId="0" applyFill="1" applyBorder="1" applyAlignment="1">
      <alignment vertical="center"/>
    </xf>
    <xf numFmtId="0" fontId="0" fillId="22" borderId="41" xfId="0" applyFill="1" applyBorder="1" applyAlignment="1">
      <alignment vertical="center"/>
    </xf>
    <xf numFmtId="0" fontId="45" fillId="0" borderId="0" xfId="0" applyFont="1" applyFill="1" applyBorder="1" applyAlignment="1">
      <alignment vertical="center"/>
    </xf>
    <xf numFmtId="0" fontId="26" fillId="0" borderId="0" xfId="0" applyFont="1"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17" fillId="0" borderId="0" xfId="0" applyFont="1" applyFill="1" applyBorder="1" applyAlignment="1" applyProtection="1">
      <alignment horizontal="right" vertical="center"/>
      <protection locked="0"/>
    </xf>
    <xf numFmtId="0" fontId="18" fillId="0" borderId="32" xfId="0" applyFont="1" applyFill="1" applyBorder="1" applyAlignment="1" applyProtection="1">
      <alignment horizontal="right" vertical="center"/>
      <protection locked="0"/>
    </xf>
    <xf numFmtId="0" fontId="5" fillId="24" borderId="28" xfId="0" applyFont="1" applyFill="1" applyBorder="1" applyAlignment="1" applyProtection="1">
      <alignment horizontal="left"/>
      <protection locked="0"/>
    </xf>
    <xf numFmtId="0" fontId="5" fillId="21" borderId="28" xfId="0" applyFont="1" applyFill="1" applyBorder="1" applyAlignment="1">
      <alignment/>
    </xf>
    <xf numFmtId="0" fontId="1" fillId="21" borderId="25" xfId="0" applyFont="1" applyFill="1" applyBorder="1" applyAlignment="1">
      <alignment/>
    </xf>
    <xf numFmtId="0" fontId="44" fillId="0" borderId="0" xfId="0" applyFont="1" applyFill="1" applyBorder="1" applyAlignment="1">
      <alignment horizontal="centerContinuous"/>
    </xf>
    <xf numFmtId="0" fontId="1" fillId="0" borderId="0" xfId="0" applyFont="1" applyFill="1" applyBorder="1" applyAlignment="1" applyProtection="1">
      <alignment horizontal="centerContinuous"/>
      <protection/>
    </xf>
    <xf numFmtId="3" fontId="1" fillId="0" borderId="0" xfId="0" applyNumberFormat="1" applyFont="1" applyFill="1" applyBorder="1" applyAlignment="1" applyProtection="1">
      <alignment horizontal="centerContinuous"/>
      <protection/>
    </xf>
    <xf numFmtId="15" fontId="1" fillId="0" borderId="0" xfId="0" applyNumberFormat="1" applyFont="1" applyFill="1" applyBorder="1" applyAlignment="1" applyProtection="1">
      <alignment horizontal="centerContinuous"/>
      <protection/>
    </xf>
    <xf numFmtId="0" fontId="0" fillId="0" borderId="0" xfId="0" applyFill="1" applyBorder="1" applyAlignment="1" applyProtection="1">
      <alignment/>
      <protection/>
    </xf>
    <xf numFmtId="0" fontId="1" fillId="0" borderId="32" xfId="0" applyFont="1" applyFill="1" applyBorder="1" applyAlignment="1" applyProtection="1">
      <alignment horizontal="centerContinuous"/>
      <protection/>
    </xf>
    <xf numFmtId="3" fontId="1" fillId="0" borderId="32" xfId="0" applyNumberFormat="1" applyFont="1" applyFill="1" applyBorder="1" applyAlignment="1" applyProtection="1">
      <alignment horizontal="centerContinuous"/>
      <protection/>
    </xf>
    <xf numFmtId="3" fontId="17" fillId="0" borderId="0" xfId="0" applyNumberFormat="1" applyFont="1" applyFill="1" applyBorder="1" applyAlignment="1" applyProtection="1">
      <alignment horizontal="right"/>
      <protection/>
    </xf>
    <xf numFmtId="3" fontId="18" fillId="0" borderId="32" xfId="0" applyNumberFormat="1" applyFont="1" applyFill="1" applyBorder="1" applyAlignment="1" applyProtection="1">
      <alignment horizontal="right"/>
      <protection/>
    </xf>
    <xf numFmtId="15" fontId="53" fillId="0" borderId="0" xfId="0" applyNumberFormat="1" applyFont="1" applyBorder="1" applyAlignment="1" applyProtection="1">
      <alignment horizontal="left"/>
      <protection/>
    </xf>
    <xf numFmtId="0" fontId="53" fillId="0" borderId="0" xfId="0" applyFont="1" applyAlignment="1" applyProtection="1">
      <alignment horizontal="left"/>
      <protection/>
    </xf>
    <xf numFmtId="15" fontId="53" fillId="0" borderId="0" xfId="0" applyNumberFormat="1" applyFont="1" applyBorder="1" applyAlignment="1" applyProtection="1">
      <alignment horizontal="right"/>
      <protection/>
    </xf>
    <xf numFmtId="0" fontId="53" fillId="0" borderId="0" xfId="0" applyFont="1" applyAlignment="1" applyProtection="1">
      <alignment horizontal="right"/>
      <protection/>
    </xf>
    <xf numFmtId="0" fontId="32" fillId="21" borderId="27" xfId="0" applyFont="1" applyFill="1" applyBorder="1" applyAlignment="1">
      <alignment/>
    </xf>
    <xf numFmtId="0" fontId="0" fillId="21" borderId="27" xfId="0" applyFont="1" applyFill="1" applyBorder="1" applyAlignment="1">
      <alignment/>
    </xf>
    <xf numFmtId="0" fontId="0" fillId="21" borderId="0" xfId="0" applyFont="1" applyFill="1" applyBorder="1" applyAlignment="1">
      <alignment horizontal="right"/>
    </xf>
    <xf numFmtId="0" fontId="0" fillId="21" borderId="0" xfId="0" applyFont="1" applyFill="1" applyBorder="1" applyAlignment="1">
      <alignment/>
    </xf>
    <xf numFmtId="0" fontId="0" fillId="21" borderId="27" xfId="0" applyFont="1" applyFill="1" applyBorder="1" applyAlignment="1">
      <alignment horizontal="right"/>
    </xf>
    <xf numFmtId="0" fontId="1" fillId="21" borderId="0" xfId="0" applyFont="1" applyFill="1" applyAlignment="1">
      <alignment/>
    </xf>
    <xf numFmtId="0" fontId="5" fillId="24" borderId="0" xfId="0" applyFont="1" applyFill="1" applyBorder="1" applyAlignment="1" applyProtection="1">
      <alignment horizontal="center"/>
      <protection locked="0"/>
    </xf>
    <xf numFmtId="3" fontId="53" fillId="0" borderId="0" xfId="0" applyNumberFormat="1" applyFont="1" applyAlignment="1" applyProtection="1">
      <alignment horizontal="right"/>
      <protection/>
    </xf>
    <xf numFmtId="0" fontId="0" fillId="21" borderId="43" xfId="0" applyFont="1" applyFill="1" applyBorder="1" applyAlignment="1" applyProtection="1">
      <alignment horizontal="center" vertical="center" wrapText="1"/>
      <protection/>
    </xf>
    <xf numFmtId="0" fontId="0" fillId="21" borderId="44" xfId="0" applyFont="1" applyFill="1" applyBorder="1" applyAlignment="1" applyProtection="1">
      <alignment horizontal="center" vertical="center" wrapText="1"/>
      <protection/>
    </xf>
    <xf numFmtId="0" fontId="0" fillId="21" borderId="45" xfId="0" applyFont="1" applyFill="1" applyBorder="1" applyAlignment="1" applyProtection="1">
      <alignment horizontal="center" vertical="center" wrapText="1"/>
      <protection/>
    </xf>
    <xf numFmtId="0" fontId="0" fillId="21" borderId="46" xfId="0" applyFont="1" applyFill="1" applyBorder="1" applyAlignment="1" applyProtection="1">
      <alignment horizontal="center" vertical="center" wrapText="1"/>
      <protection/>
    </xf>
    <xf numFmtId="0" fontId="54" fillId="0" borderId="0" xfId="0" applyFont="1" applyAlignment="1" applyProtection="1">
      <alignment horizontal="left"/>
      <protection/>
    </xf>
    <xf numFmtId="0" fontId="54" fillId="0" borderId="0" xfId="0" applyFont="1" applyAlignment="1" applyProtection="1">
      <alignment/>
      <protection/>
    </xf>
    <xf numFmtId="0" fontId="57" fillId="0" borderId="0" xfId="0" applyFont="1" applyFill="1" applyBorder="1" applyAlignment="1">
      <alignment horizontal="centerContinuous"/>
    </xf>
    <xf numFmtId="0" fontId="0" fillId="0" borderId="32" xfId="0" applyFill="1" applyBorder="1" applyAlignment="1" applyProtection="1">
      <alignment/>
      <protection/>
    </xf>
    <xf numFmtId="15" fontId="1" fillId="0" borderId="32" xfId="0" applyNumberFormat="1" applyFont="1" applyFill="1" applyBorder="1" applyAlignment="1" applyProtection="1">
      <alignment horizontal="centerContinuous"/>
      <protection/>
    </xf>
    <xf numFmtId="15" fontId="58" fillId="0" borderId="0" xfId="0" applyNumberFormat="1" applyFont="1" applyBorder="1" applyAlignment="1" applyProtection="1">
      <alignment horizontal="left"/>
      <protection/>
    </xf>
    <xf numFmtId="0" fontId="18" fillId="0" borderId="0" xfId="0" applyFont="1" applyAlignment="1" applyProtection="1">
      <alignment horizontal="left"/>
      <protection/>
    </xf>
    <xf numFmtId="0" fontId="18" fillId="0" borderId="0" xfId="0" applyFont="1" applyAlignment="1" applyProtection="1">
      <alignment/>
      <protection/>
    </xf>
    <xf numFmtId="0" fontId="58" fillId="0" borderId="0" xfId="0" applyFont="1" applyAlignment="1" applyProtection="1">
      <alignment horizontal="right"/>
      <protection/>
    </xf>
    <xf numFmtId="3" fontId="58" fillId="0" borderId="0" xfId="0" applyNumberFormat="1" applyFont="1" applyAlignment="1" applyProtection="1">
      <alignment horizontal="right"/>
      <protection/>
    </xf>
    <xf numFmtId="0" fontId="58" fillId="0" borderId="0" xfId="0" applyFont="1" applyAlignment="1" applyProtection="1">
      <alignment horizontal="left"/>
      <protection/>
    </xf>
    <xf numFmtId="15" fontId="56" fillId="0" borderId="20" xfId="0" applyNumberFormat="1" applyFont="1" applyBorder="1" applyAlignment="1" applyProtection="1">
      <alignment horizontal="centerContinuous" vertical="center"/>
      <protection/>
    </xf>
    <xf numFmtId="0" fontId="55" fillId="0" borderId="0" xfId="0" applyFont="1" applyBorder="1" applyAlignment="1" applyProtection="1">
      <alignment horizontal="centerContinuous"/>
      <protection/>
    </xf>
    <xf numFmtId="0" fontId="3" fillId="0" borderId="0" xfId="0" applyFont="1" applyBorder="1" applyAlignment="1" applyProtection="1">
      <alignment horizontal="centerContinuous"/>
      <protection/>
    </xf>
    <xf numFmtId="3" fontId="3" fillId="0" borderId="0" xfId="0" applyNumberFormat="1" applyFont="1" applyBorder="1" applyAlignment="1" applyProtection="1">
      <alignment horizontal="centerContinuous"/>
      <protection/>
    </xf>
    <xf numFmtId="0" fontId="3" fillId="0" borderId="37" xfId="0" applyFont="1" applyBorder="1" applyAlignment="1" applyProtection="1">
      <alignment horizontal="centerContinuous"/>
      <protection/>
    </xf>
    <xf numFmtId="0" fontId="3" fillId="0" borderId="13" xfId="0" applyFont="1" applyBorder="1" applyAlignment="1" applyProtection="1">
      <alignment horizontal="centerContinuous"/>
      <protection/>
    </xf>
    <xf numFmtId="3" fontId="3" fillId="0" borderId="13" xfId="0" applyNumberFormat="1" applyFont="1" applyBorder="1" applyAlignment="1" applyProtection="1">
      <alignment horizontal="centerContinuous"/>
      <protection/>
    </xf>
    <xf numFmtId="15" fontId="56" fillId="0" borderId="13" xfId="0" applyNumberFormat="1" applyFont="1" applyBorder="1" applyAlignment="1" applyProtection="1">
      <alignment horizontal="centerContinuous" vertical="center"/>
      <protection/>
    </xf>
    <xf numFmtId="3" fontId="1" fillId="21" borderId="47" xfId="0" applyNumberFormat="1" applyFont="1" applyFill="1" applyBorder="1" applyAlignment="1">
      <alignment horizontal="centerContinuous"/>
    </xf>
    <xf numFmtId="0" fontId="0" fillId="0" borderId="32" xfId="0" applyBorder="1" applyAlignment="1" applyProtection="1">
      <alignment/>
      <protection/>
    </xf>
    <xf numFmtId="0" fontId="3" fillId="0" borderId="48" xfId="0" applyFont="1" applyBorder="1" applyAlignment="1" applyProtection="1">
      <alignment horizontal="centerContinuous"/>
      <protection/>
    </xf>
    <xf numFmtId="180" fontId="54" fillId="0" borderId="0" xfId="0" applyNumberFormat="1" applyFont="1" applyBorder="1" applyAlignment="1" applyProtection="1">
      <alignment horizontal="center"/>
      <protection/>
    </xf>
    <xf numFmtId="0" fontId="59" fillId="0" borderId="0" xfId="0" applyFont="1" applyFill="1" applyBorder="1" applyAlignment="1">
      <alignment horizontal="centerContinuous"/>
    </xf>
    <xf numFmtId="15" fontId="0" fillId="21" borderId="49" xfId="0" applyNumberFormat="1" applyFont="1" applyFill="1" applyBorder="1" applyAlignment="1" applyProtection="1">
      <alignment horizontal="center" vertical="center" wrapText="1"/>
      <protection/>
    </xf>
    <xf numFmtId="0" fontId="6" fillId="21" borderId="50" xfId="45" applyFill="1" applyBorder="1" applyAlignment="1" applyProtection="1">
      <alignment horizontal="center" vertical="center" wrapText="1"/>
      <protection/>
    </xf>
    <xf numFmtId="3" fontId="1" fillId="21" borderId="51" xfId="0" applyNumberFormat="1" applyFont="1" applyFill="1" applyBorder="1" applyAlignment="1" applyProtection="1">
      <alignment horizontal="center" vertical="center" wrapText="1"/>
      <protection/>
    </xf>
    <xf numFmtId="3" fontId="6" fillId="21" borderId="52" xfId="45" applyNumberFormat="1" applyFill="1" applyBorder="1" applyAlignment="1" applyProtection="1">
      <alignment horizontal="center" vertical="center" wrapText="1"/>
      <protection/>
    </xf>
    <xf numFmtId="0" fontId="6" fillId="21" borderId="52" xfId="45" applyFill="1" applyBorder="1" applyAlignment="1" applyProtection="1">
      <alignment horizontal="center" vertical="center" wrapText="1"/>
      <protection/>
    </xf>
    <xf numFmtId="0" fontId="6" fillId="21" borderId="53" xfId="45" applyFill="1" applyBorder="1" applyAlignment="1" applyProtection="1">
      <alignment horizontal="center" vertical="center" wrapText="1"/>
      <protection/>
    </xf>
    <xf numFmtId="0" fontId="0" fillId="21" borderId="52" xfId="0" applyFont="1" applyFill="1" applyBorder="1" applyAlignment="1" applyProtection="1">
      <alignment horizontal="center" vertical="center" wrapText="1"/>
      <protection/>
    </xf>
    <xf numFmtId="3" fontId="0" fillId="21" borderId="51" xfId="0" applyNumberFormat="1" applyFont="1" applyFill="1" applyBorder="1" applyAlignment="1" applyProtection="1">
      <alignment horizontal="center" vertical="center" wrapText="1"/>
      <protection/>
    </xf>
    <xf numFmtId="15" fontId="53" fillId="0" borderId="0" xfId="0" applyNumberFormat="1" applyFont="1" applyBorder="1" applyAlignment="1" applyProtection="1">
      <alignment horizontal="left" indent="2"/>
      <protection/>
    </xf>
    <xf numFmtId="15" fontId="32" fillId="0" borderId="0" xfId="0" applyNumberFormat="1" applyFont="1" applyBorder="1" applyAlignment="1" applyProtection="1">
      <alignment horizontal="left"/>
      <protection/>
    </xf>
    <xf numFmtId="0" fontId="53" fillId="0" borderId="0" xfId="0" applyFont="1" applyBorder="1" applyAlignment="1" applyProtection="1">
      <alignment horizontal="right"/>
      <protection/>
    </xf>
    <xf numFmtId="15" fontId="7" fillId="0" borderId="54" xfId="0" applyNumberFormat="1" applyFont="1" applyBorder="1" applyAlignment="1" applyProtection="1">
      <alignment horizontal="centerContinuous" vertical="center"/>
      <protection/>
    </xf>
    <xf numFmtId="0" fontId="3" fillId="0" borderId="54" xfId="0" applyFont="1" applyBorder="1" applyAlignment="1" applyProtection="1">
      <alignment horizontal="centerContinuous"/>
      <protection/>
    </xf>
    <xf numFmtId="180" fontId="3" fillId="0" borderId="54" xfId="0" applyNumberFormat="1" applyFont="1" applyBorder="1" applyAlignment="1" applyProtection="1">
      <alignment horizontal="centerContinuous"/>
      <protection/>
    </xf>
    <xf numFmtId="3" fontId="3" fillId="0" borderId="54" xfId="0" applyNumberFormat="1" applyFont="1" applyBorder="1" applyAlignment="1" applyProtection="1">
      <alignment horizontal="centerContinuous"/>
      <protection/>
    </xf>
    <xf numFmtId="0" fontId="3" fillId="0" borderId="54" xfId="0" applyFont="1" applyBorder="1" applyAlignment="1" applyProtection="1">
      <alignment horizontal="left"/>
      <protection/>
    </xf>
    <xf numFmtId="15" fontId="60" fillId="0" borderId="20" xfId="0" applyNumberFormat="1" applyFont="1" applyBorder="1" applyAlignment="1" applyProtection="1">
      <alignment horizontal="centerContinuous" vertical="center"/>
      <protection/>
    </xf>
    <xf numFmtId="3" fontId="0" fillId="21" borderId="52" xfId="0" applyNumberFormat="1" applyFont="1" applyFill="1" applyBorder="1" applyAlignment="1" applyProtection="1">
      <alignment horizontal="center" vertical="center" wrapText="1"/>
      <protection/>
    </xf>
    <xf numFmtId="3" fontId="0" fillId="21" borderId="50" xfId="0" applyNumberFormat="1" applyFont="1" applyFill="1" applyBorder="1" applyAlignment="1" applyProtection="1">
      <alignment horizontal="center" vertical="center" wrapText="1"/>
      <protection/>
    </xf>
    <xf numFmtId="15" fontId="32" fillId="0" borderId="0" xfId="0" applyNumberFormat="1" applyFont="1" applyFill="1" applyBorder="1" applyAlignment="1" applyProtection="1">
      <alignment horizontal="centerContinuous"/>
      <protection/>
    </xf>
    <xf numFmtId="15" fontId="52" fillId="0" borderId="23" xfId="0" applyNumberFormat="1" applyFont="1" applyFill="1" applyBorder="1" applyAlignment="1" applyProtection="1">
      <alignment horizontal="centerContinuous" vertical="center"/>
      <protection/>
    </xf>
    <xf numFmtId="0" fontId="3" fillId="0" borderId="23" xfId="0" applyFont="1" applyFill="1" applyBorder="1" applyAlignment="1" applyProtection="1">
      <alignment horizontal="centerContinuous" vertical="center"/>
      <protection/>
    </xf>
    <xf numFmtId="15" fontId="0" fillId="0" borderId="23" xfId="0" applyNumberFormat="1" applyFill="1" applyBorder="1" applyAlignment="1" applyProtection="1">
      <alignment horizontal="centerContinuous" vertical="center"/>
      <protection/>
    </xf>
    <xf numFmtId="3" fontId="3" fillId="0" borderId="23" xfId="0" applyNumberFormat="1" applyFont="1" applyFill="1" applyBorder="1" applyAlignment="1" applyProtection="1">
      <alignment horizontal="centerContinuous" vertical="center"/>
      <protection/>
    </xf>
    <xf numFmtId="0" fontId="45" fillId="0" borderId="32" xfId="0" applyFont="1" applyFill="1" applyBorder="1" applyAlignment="1">
      <alignment horizontal="centerContinuous"/>
    </xf>
    <xf numFmtId="0" fontId="2" fillId="0" borderId="0" xfId="0" applyFont="1" applyFill="1" applyBorder="1" applyAlignment="1">
      <alignment/>
    </xf>
    <xf numFmtId="0" fontId="1" fillId="0" borderId="0" xfId="0" applyFont="1" applyFill="1" applyAlignment="1">
      <alignment horizontal="left"/>
    </xf>
    <xf numFmtId="15" fontId="49" fillId="21" borderId="13" xfId="0" applyNumberFormat="1" applyFont="1" applyFill="1" applyBorder="1" applyAlignment="1">
      <alignment horizontal="centerContinuous" vertical="center"/>
    </xf>
    <xf numFmtId="15" fontId="61" fillId="0" borderId="0" xfId="0" applyNumberFormat="1" applyFont="1" applyBorder="1" applyAlignment="1">
      <alignment horizontal="centerContinuous" vertical="center"/>
    </xf>
    <xf numFmtId="0" fontId="26" fillId="21" borderId="55" xfId="0" applyFont="1" applyFill="1" applyBorder="1" applyAlignment="1">
      <alignment horizontal="centerContinuous" vertical="center"/>
    </xf>
    <xf numFmtId="0" fontId="17" fillId="21" borderId="33" xfId="0" applyFont="1" applyFill="1" applyBorder="1" applyAlignment="1">
      <alignment horizontal="left" vertical="top"/>
    </xf>
    <xf numFmtId="0" fontId="17" fillId="21" borderId="42" xfId="0" applyFont="1" applyFill="1" applyBorder="1" applyAlignment="1">
      <alignment horizontal="left" vertical="top"/>
    </xf>
    <xf numFmtId="0" fontId="17" fillId="21" borderId="56" xfId="0" applyFont="1" applyFill="1" applyBorder="1" applyAlignment="1">
      <alignment horizontal="left" vertical="top"/>
    </xf>
    <xf numFmtId="0" fontId="17" fillId="21" borderId="40" xfId="0" applyFont="1" applyFill="1" applyBorder="1" applyAlignment="1">
      <alignment vertical="top" wrapText="1"/>
    </xf>
    <xf numFmtId="0" fontId="17" fillId="21" borderId="57" xfId="0" applyFont="1" applyFill="1" applyBorder="1" applyAlignment="1">
      <alignment horizontal="center" vertical="top"/>
    </xf>
    <xf numFmtId="0" fontId="18" fillId="21" borderId="27" xfId="0" applyFont="1" applyFill="1" applyBorder="1" applyAlignment="1">
      <alignment horizontal="right" vertical="top"/>
    </xf>
    <xf numFmtId="0" fontId="29" fillId="21" borderId="0" xfId="0" applyFont="1" applyFill="1" applyBorder="1" applyAlignment="1">
      <alignment vertical="center"/>
    </xf>
    <xf numFmtId="0" fontId="0" fillId="21" borderId="0" xfId="0" applyFill="1" applyBorder="1" applyAlignment="1">
      <alignment horizontal="left" vertical="center"/>
    </xf>
    <xf numFmtId="0" fontId="27" fillId="21" borderId="0" xfId="0" applyFont="1" applyFill="1" applyBorder="1" applyAlignment="1">
      <alignment horizontal="centerContinuous" vertical="center"/>
    </xf>
    <xf numFmtId="0" fontId="0" fillId="21" borderId="0" xfId="0" applyFill="1" applyBorder="1" applyAlignment="1">
      <alignment horizontal="center" vertical="center"/>
    </xf>
    <xf numFmtId="0" fontId="0" fillId="21" borderId="28" xfId="0" applyFill="1" applyBorder="1" applyAlignment="1">
      <alignment/>
    </xf>
    <xf numFmtId="0" fontId="18" fillId="21" borderId="0" xfId="0" applyFont="1" applyFill="1" applyBorder="1" applyAlignment="1">
      <alignment vertical="top"/>
    </xf>
    <xf numFmtId="0" fontId="0" fillId="21" borderId="0" xfId="0" applyFill="1" applyBorder="1" applyAlignment="1">
      <alignment vertical="top"/>
    </xf>
    <xf numFmtId="0" fontId="0" fillId="21" borderId="28" xfId="0" applyFill="1" applyBorder="1" applyAlignment="1">
      <alignment vertical="top"/>
    </xf>
    <xf numFmtId="0" fontId="0" fillId="21" borderId="0" xfId="0" applyFont="1" applyFill="1" applyBorder="1" applyAlignment="1">
      <alignment horizontal="left" vertical="center"/>
    </xf>
    <xf numFmtId="0" fontId="0" fillId="21" borderId="0" xfId="0" applyFont="1" applyFill="1" applyBorder="1" applyAlignment="1">
      <alignment vertical="top"/>
    </xf>
    <xf numFmtId="0" fontId="0" fillId="21" borderId="28" xfId="0" applyFont="1" applyFill="1" applyBorder="1" applyAlignment="1">
      <alignment vertical="top"/>
    </xf>
    <xf numFmtId="0" fontId="38" fillId="21" borderId="16" xfId="0" applyFont="1" applyFill="1" applyBorder="1" applyAlignment="1">
      <alignment horizontal="left" vertical="top"/>
    </xf>
    <xf numFmtId="0" fontId="24" fillId="21" borderId="13" xfId="0" applyFont="1" applyFill="1" applyBorder="1" applyAlignment="1">
      <alignment vertical="top" wrapText="1"/>
    </xf>
    <xf numFmtId="0" fontId="0" fillId="21" borderId="13" xfId="0" applyFill="1" applyBorder="1" applyAlignment="1">
      <alignment wrapText="1"/>
    </xf>
    <xf numFmtId="0" fontId="10" fillId="21" borderId="28" xfId="0" applyFont="1" applyFill="1" applyBorder="1" applyAlignment="1">
      <alignment wrapText="1"/>
    </xf>
    <xf numFmtId="0" fontId="0" fillId="21" borderId="18" xfId="0" applyFill="1" applyBorder="1" applyAlignment="1">
      <alignment wrapText="1"/>
    </xf>
    <xf numFmtId="0" fontId="28" fillId="21" borderId="27" xfId="0" applyFont="1" applyFill="1" applyBorder="1" applyAlignment="1">
      <alignment vertical="center"/>
    </xf>
    <xf numFmtId="0" fontId="25" fillId="21" borderId="0" xfId="0" applyFont="1" applyFill="1" applyBorder="1" applyAlignment="1">
      <alignment vertical="center"/>
    </xf>
    <xf numFmtId="0" fontId="27" fillId="21" borderId="28" xfId="0" applyFont="1" applyFill="1" applyBorder="1" applyAlignment="1">
      <alignment horizontal="centerContinuous" vertical="center"/>
    </xf>
    <xf numFmtId="0" fontId="62" fillId="21" borderId="27" xfId="0" applyFont="1" applyFill="1" applyBorder="1" applyAlignment="1">
      <alignment horizontal="centerContinuous" vertical="center"/>
    </xf>
    <xf numFmtId="0" fontId="26" fillId="21" borderId="0" xfId="0" applyFont="1" applyFill="1" applyBorder="1" applyAlignment="1">
      <alignment horizontal="centerContinuous" vertical="center"/>
    </xf>
    <xf numFmtId="15" fontId="32" fillId="0" borderId="25" xfId="0" applyNumberFormat="1" applyFont="1" applyFill="1" applyBorder="1" applyAlignment="1">
      <alignment horizontal="centerContinuous"/>
    </xf>
    <xf numFmtId="0" fontId="1" fillId="21" borderId="24" xfId="0" applyFont="1" applyFill="1" applyBorder="1" applyAlignment="1">
      <alignment horizontal="centerContinuous"/>
    </xf>
    <xf numFmtId="15" fontId="1" fillId="21" borderId="26" xfId="0" applyNumberFormat="1" applyFont="1" applyFill="1" applyBorder="1" applyAlignment="1">
      <alignment horizontal="centerContinuous"/>
    </xf>
    <xf numFmtId="15" fontId="52" fillId="0" borderId="16" xfId="0" applyNumberFormat="1" applyFont="1" applyBorder="1" applyAlignment="1">
      <alignment horizontal="centerContinuous" vertical="center"/>
    </xf>
    <xf numFmtId="15" fontId="7" fillId="21" borderId="18" xfId="0" applyNumberFormat="1" applyFont="1" applyFill="1" applyBorder="1" applyAlignment="1">
      <alignment horizontal="centerContinuous" vertical="center"/>
    </xf>
    <xf numFmtId="0" fontId="12" fillId="0" borderId="0" xfId="0" applyFont="1" applyAlignment="1" applyProtection="1">
      <alignment/>
      <protection locked="0"/>
    </xf>
    <xf numFmtId="180" fontId="6" fillId="20" borderId="52" xfId="45" applyNumberFormat="1" applyFill="1" applyBorder="1" applyAlignment="1" applyProtection="1">
      <alignment horizontal="center" vertical="center" wrapText="1"/>
      <protection/>
    </xf>
    <xf numFmtId="0" fontId="63" fillId="21" borderId="58" xfId="0" applyFont="1" applyFill="1" applyBorder="1" applyAlignment="1">
      <alignment horizontal="centerContinuous" vertical="center"/>
    </xf>
    <xf numFmtId="0" fontId="13" fillId="0" borderId="0" xfId="0" applyFont="1" applyAlignment="1" applyProtection="1">
      <alignment/>
      <protection/>
    </xf>
    <xf numFmtId="0" fontId="37" fillId="0" borderId="0" xfId="0" applyFont="1" applyAlignment="1" applyProtection="1">
      <alignment horizontal="center"/>
      <protection/>
    </xf>
    <xf numFmtId="15" fontId="0" fillId="0" borderId="0" xfId="0" applyNumberFormat="1" applyAlignment="1" applyProtection="1">
      <alignment/>
      <protection/>
    </xf>
    <xf numFmtId="0" fontId="0" fillId="0" borderId="0" xfId="0" applyFont="1" applyAlignment="1" applyProtection="1">
      <alignment/>
      <protection/>
    </xf>
    <xf numFmtId="0" fontId="43" fillId="0" borderId="0" xfId="0" applyFont="1" applyAlignment="1" applyProtection="1">
      <alignment horizontal="center"/>
      <protection/>
    </xf>
    <xf numFmtId="0" fontId="10" fillId="0" borderId="0" xfId="0" applyFont="1" applyAlignment="1" applyProtection="1">
      <alignment/>
      <protection/>
    </xf>
    <xf numFmtId="0" fontId="12" fillId="0" borderId="59" xfId="0" applyFont="1"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0" fontId="0" fillId="21" borderId="61" xfId="0" applyFill="1" applyBorder="1" applyAlignment="1" applyProtection="1">
      <alignment horizontal="centerContinuous" vertical="center"/>
      <protection/>
    </xf>
    <xf numFmtId="0" fontId="0" fillId="21" borderId="62" xfId="0" applyFill="1" applyBorder="1" applyAlignment="1" applyProtection="1">
      <alignment horizontal="centerContinuous" vertical="center"/>
      <protection/>
    </xf>
    <xf numFmtId="0" fontId="17" fillId="21" borderId="62" xfId="0" applyFont="1" applyFill="1" applyBorder="1" applyAlignment="1" applyProtection="1">
      <alignment horizontal="right" vertical="center"/>
      <protection/>
    </xf>
    <xf numFmtId="0" fontId="18" fillId="21" borderId="63" xfId="0" applyFont="1" applyFill="1" applyBorder="1" applyAlignment="1" applyProtection="1">
      <alignment horizontal="right" vertical="center"/>
      <protection/>
    </xf>
    <xf numFmtId="0" fontId="0" fillId="0" borderId="0" xfId="0" applyBorder="1" applyAlignment="1" applyProtection="1">
      <alignment wrapText="1"/>
      <protection locked="0"/>
    </xf>
    <xf numFmtId="0" fontId="0" fillId="0" borderId="64" xfId="0" applyBorder="1" applyAlignment="1">
      <alignment/>
    </xf>
    <xf numFmtId="0" fontId="27" fillId="21" borderId="65" xfId="0" applyFont="1" applyFill="1" applyBorder="1" applyAlignment="1">
      <alignment horizontal="centerContinuous" vertical="center"/>
    </xf>
    <xf numFmtId="0" fontId="0" fillId="0" borderId="28" xfId="0" applyBorder="1" applyAlignment="1">
      <alignment horizontal="center" vertical="center"/>
    </xf>
    <xf numFmtId="15" fontId="7" fillId="0" borderId="0" xfId="0" applyNumberFormat="1" applyFont="1" applyFill="1" applyBorder="1" applyAlignment="1" applyProtection="1">
      <alignment horizontal="centerContinuous" vertical="center"/>
      <protection locked="0"/>
    </xf>
    <xf numFmtId="0" fontId="3" fillId="0" borderId="0" xfId="0" applyFont="1" applyFill="1" applyBorder="1" applyAlignment="1" applyProtection="1">
      <alignment horizontal="centerContinuous" vertical="center"/>
      <protection locked="0"/>
    </xf>
    <xf numFmtId="3" fontId="3" fillId="0" borderId="37" xfId="0" applyNumberFormat="1" applyFont="1" applyFill="1" applyBorder="1" applyAlignment="1" applyProtection="1">
      <alignment horizontal="centerContinuous" vertical="center"/>
      <protection locked="0"/>
    </xf>
    <xf numFmtId="0" fontId="0" fillId="0" borderId="0" xfId="0" applyFill="1" applyAlignment="1" applyProtection="1">
      <alignment/>
      <protection locked="0"/>
    </xf>
    <xf numFmtId="0" fontId="6" fillId="20" borderId="14" xfId="45" applyFont="1" applyFill="1" applyBorder="1" applyAlignment="1" applyProtection="1">
      <alignment horizontal="center" vertical="center" wrapText="1"/>
      <protection locked="0"/>
    </xf>
    <xf numFmtId="0" fontId="5" fillId="0" borderId="66" xfId="0" applyFont="1" applyBorder="1" applyAlignment="1" applyProtection="1">
      <alignment horizontal="left"/>
      <protection locked="0"/>
    </xf>
    <xf numFmtId="0" fontId="0" fillId="0" borderId="0" xfId="0" applyFont="1" applyAlignment="1" applyProtection="1">
      <alignment/>
      <protection locked="0"/>
    </xf>
    <xf numFmtId="3" fontId="0" fillId="0" borderId="0" xfId="0" applyNumberFormat="1" applyFont="1" applyBorder="1" applyAlignment="1" applyProtection="1">
      <alignment horizontal="left"/>
      <protection locked="0"/>
    </xf>
    <xf numFmtId="0" fontId="53" fillId="0" borderId="0" xfId="0" applyFont="1" applyBorder="1" applyAlignment="1" applyProtection="1">
      <alignment horizontal="center"/>
      <protection/>
    </xf>
    <xf numFmtId="3" fontId="53" fillId="0" borderId="0" xfId="0" applyNumberFormat="1" applyFont="1" applyAlignment="1" applyProtection="1">
      <alignment horizontal="left"/>
      <protection/>
    </xf>
    <xf numFmtId="0" fontId="45" fillId="0" borderId="0" xfId="0" applyFont="1" applyFill="1" applyBorder="1" applyAlignment="1" applyProtection="1">
      <alignment horizontal="centerContinuous"/>
      <protection/>
    </xf>
    <xf numFmtId="0" fontId="45" fillId="0" borderId="32" xfId="0" applyFont="1" applyFill="1" applyBorder="1" applyAlignment="1" applyProtection="1">
      <alignment horizontal="centerContinuous"/>
      <protection/>
    </xf>
    <xf numFmtId="15" fontId="52" fillId="0" borderId="23" xfId="0" applyNumberFormat="1" applyFont="1" applyBorder="1" applyAlignment="1" applyProtection="1">
      <alignment horizontal="centerContinuous" vertical="center"/>
      <protection/>
    </xf>
    <xf numFmtId="0" fontId="3" fillId="0" borderId="23" xfId="0" applyFont="1" applyBorder="1" applyAlignment="1" applyProtection="1">
      <alignment horizontal="centerContinuous" vertical="center"/>
      <protection/>
    </xf>
    <xf numFmtId="3" fontId="3" fillId="0" borderId="0" xfId="0" applyNumberFormat="1" applyFont="1" applyBorder="1" applyAlignment="1" applyProtection="1">
      <alignment horizontal="centerContinuous" vertical="center"/>
      <protection/>
    </xf>
    <xf numFmtId="3" fontId="3" fillId="0" borderId="23" xfId="0" applyNumberFormat="1" applyFont="1" applyBorder="1" applyAlignment="1" applyProtection="1">
      <alignment horizontal="centerContinuous" vertical="center"/>
      <protection/>
    </xf>
    <xf numFmtId="0" fontId="0" fillId="21" borderId="0" xfId="0" applyFill="1" applyBorder="1" applyAlignment="1" applyProtection="1">
      <alignment horizontal="centerContinuous" vertical="center"/>
      <protection/>
    </xf>
    <xf numFmtId="0" fontId="0" fillId="21" borderId="32" xfId="0" applyFill="1" applyBorder="1" applyAlignment="1" applyProtection="1">
      <alignment horizontal="centerContinuous" vertical="center"/>
      <protection/>
    </xf>
    <xf numFmtId="0" fontId="0" fillId="21" borderId="59" xfId="0" applyFill="1" applyBorder="1" applyAlignment="1" applyProtection="1">
      <alignment/>
      <protection/>
    </xf>
    <xf numFmtId="15" fontId="32" fillId="21" borderId="67" xfId="0" applyNumberFormat="1" applyFont="1" applyFill="1" applyBorder="1" applyAlignment="1" applyProtection="1">
      <alignment horizontal="centerContinuous" vertical="center"/>
      <protection/>
    </xf>
    <xf numFmtId="15" fontId="32" fillId="21" borderId="68" xfId="0" applyNumberFormat="1" applyFont="1" applyFill="1" applyBorder="1" applyAlignment="1" applyProtection="1">
      <alignment horizontal="centerContinuous" vertical="center"/>
      <protection/>
    </xf>
    <xf numFmtId="0" fontId="32" fillId="21" borderId="25" xfId="0" applyFont="1" applyFill="1" applyBorder="1" applyAlignment="1">
      <alignment/>
    </xf>
    <xf numFmtId="0" fontId="32" fillId="21" borderId="69" xfId="0" applyFont="1" applyFill="1" applyBorder="1" applyAlignment="1">
      <alignment/>
    </xf>
    <xf numFmtId="0" fontId="61" fillId="0" borderId="0" xfId="0" applyFont="1" applyAlignment="1" applyProtection="1">
      <alignment horizontal="right"/>
      <protection locked="0"/>
    </xf>
    <xf numFmtId="0" fontId="12" fillId="0" borderId="0" xfId="0" applyFont="1" applyAlignment="1" applyProtection="1">
      <alignment horizontal="left" vertical="center"/>
      <protection/>
    </xf>
    <xf numFmtId="0" fontId="0" fillId="0" borderId="0" xfId="0" applyAlignment="1" applyProtection="1">
      <alignment vertical="center" wrapText="1"/>
      <protection/>
    </xf>
    <xf numFmtId="0" fontId="10" fillId="0" borderId="15" xfId="0" applyFont="1" applyBorder="1" applyAlignment="1" applyProtection="1">
      <alignment horizontal="left" vertical="center"/>
      <protection locked="0"/>
    </xf>
    <xf numFmtId="0" fontId="0" fillId="0" borderId="70" xfId="0" applyBorder="1" applyAlignment="1">
      <alignment/>
    </xf>
    <xf numFmtId="0" fontId="5" fillId="0" borderId="16" xfId="0" applyFont="1" applyBorder="1" applyAlignment="1" applyProtection="1">
      <alignment horizontal="center"/>
      <protection locked="0"/>
    </xf>
    <xf numFmtId="0" fontId="5" fillId="24" borderId="28" xfId="0" applyFont="1" applyFill="1" applyBorder="1" applyAlignment="1" applyProtection="1">
      <alignment horizontal="center"/>
      <protection locked="0"/>
    </xf>
    <xf numFmtId="0" fontId="0" fillId="0" borderId="0" xfId="52" applyFont="1" applyFill="1" applyBorder="1" applyAlignment="1">
      <alignment horizontal="center"/>
      <protection/>
    </xf>
    <xf numFmtId="0" fontId="0" fillId="0" borderId="0" xfId="52" applyFont="1" applyFill="1" applyBorder="1" applyAlignment="1">
      <alignment horizontal="left" wrapText="1"/>
      <protection/>
    </xf>
    <xf numFmtId="0" fontId="0" fillId="0" borderId="0" xfId="0" applyFont="1" applyFill="1" applyBorder="1" applyAlignment="1" applyProtection="1">
      <alignment/>
      <protection/>
    </xf>
    <xf numFmtId="3" fontId="0" fillId="20" borderId="49" xfId="0" applyNumberFormat="1" applyFont="1" applyFill="1" applyBorder="1" applyAlignment="1" applyProtection="1">
      <alignment horizontal="center" vertical="center" wrapText="1"/>
      <protection/>
    </xf>
    <xf numFmtId="3" fontId="0" fillId="20" borderId="52" xfId="0" applyNumberFormat="1" applyFont="1" applyFill="1" applyBorder="1" applyAlignment="1" applyProtection="1">
      <alignment horizontal="center" vertical="center" wrapText="1"/>
      <protection/>
    </xf>
    <xf numFmtId="0" fontId="0" fillId="20" borderId="51" xfId="0" applyFont="1" applyFill="1" applyBorder="1" applyAlignment="1" applyProtection="1">
      <alignment horizontal="center" vertical="center" wrapText="1"/>
      <protection/>
    </xf>
    <xf numFmtId="3" fontId="0" fillId="20" borderId="53" xfId="0" applyNumberFormat="1" applyFont="1" applyFill="1" applyBorder="1" applyAlignment="1" applyProtection="1">
      <alignment horizontal="center" vertical="center" wrapText="1"/>
      <protection/>
    </xf>
    <xf numFmtId="0" fontId="0" fillId="20" borderId="50" xfId="0" applyFont="1" applyFill="1" applyBorder="1" applyAlignment="1" applyProtection="1">
      <alignment horizontal="center" vertical="center" wrapText="1"/>
      <protection/>
    </xf>
    <xf numFmtId="0" fontId="0" fillId="20" borderId="52" xfId="0" applyFont="1" applyFill="1" applyBorder="1" applyAlignment="1" applyProtection="1">
      <alignment horizontal="center" vertical="center" wrapText="1"/>
      <protection/>
    </xf>
    <xf numFmtId="0" fontId="0" fillId="21" borderId="16" xfId="0" applyFont="1" applyFill="1" applyBorder="1" applyAlignment="1">
      <alignment horizontal="right"/>
    </xf>
    <xf numFmtId="3" fontId="5" fillId="0" borderId="18" xfId="0" applyNumberFormat="1" applyFont="1" applyBorder="1" applyAlignment="1" applyProtection="1">
      <alignment horizontal="left"/>
      <protection locked="0"/>
    </xf>
    <xf numFmtId="0" fontId="14" fillId="0" borderId="0" xfId="0" applyFont="1" applyAlignment="1" applyProtection="1">
      <alignment vertical="top"/>
      <protection/>
    </xf>
    <xf numFmtId="0" fontId="0" fillId="0" borderId="0" xfId="0" applyFont="1" applyFill="1" applyAlignment="1">
      <alignment vertical="center" wrapText="1"/>
    </xf>
    <xf numFmtId="0" fontId="66" fillId="0" borderId="0" xfId="0" applyFont="1" applyAlignment="1">
      <alignment horizontal="left" vertical="top"/>
    </xf>
    <xf numFmtId="0" fontId="0" fillId="20" borderId="43" xfId="0" applyFont="1" applyFill="1" applyBorder="1" applyAlignment="1" applyProtection="1">
      <alignment horizontal="center" vertical="center" wrapText="1"/>
      <protection/>
    </xf>
    <xf numFmtId="15" fontId="67" fillId="0" borderId="20" xfId="0" applyNumberFormat="1" applyFont="1" applyFill="1" applyBorder="1" applyAlignment="1" applyProtection="1">
      <alignment horizontal="centerContinuous" vertical="center"/>
      <protection locked="0"/>
    </xf>
    <xf numFmtId="15" fontId="51" fillId="0" borderId="54" xfId="0" applyNumberFormat="1" applyFont="1" applyBorder="1" applyAlignment="1" applyProtection="1">
      <alignment horizontal="centerContinuous" vertical="center"/>
      <protection/>
    </xf>
    <xf numFmtId="0" fontId="6" fillId="21" borderId="50" xfId="45" applyFont="1" applyFill="1" applyBorder="1" applyAlignment="1" applyProtection="1">
      <alignment horizontal="center" vertical="center" wrapText="1"/>
      <protection/>
    </xf>
    <xf numFmtId="0" fontId="0" fillId="0" borderId="0" xfId="0" applyAlignment="1" applyProtection="1">
      <alignment horizontal="right"/>
      <protection locked="0"/>
    </xf>
    <xf numFmtId="0" fontId="0" fillId="0" borderId="71" xfId="0" applyBorder="1" applyAlignment="1">
      <alignment horizontal="right"/>
    </xf>
    <xf numFmtId="0" fontId="32" fillId="0" borderId="71" xfId="0" applyFont="1" applyBorder="1" applyAlignment="1">
      <alignment horizontal="right"/>
    </xf>
    <xf numFmtId="0" fontId="32" fillId="0" borderId="72" xfId="0" applyNumberFormat="1" applyFont="1" applyBorder="1" applyAlignment="1">
      <alignment horizontal="right"/>
    </xf>
    <xf numFmtId="0" fontId="0" fillId="0" borderId="0" xfId="0" applyAlignment="1">
      <alignment horizontal="right"/>
    </xf>
    <xf numFmtId="0" fontId="0" fillId="0" borderId="70" xfId="0" applyBorder="1" applyAlignment="1">
      <alignment/>
    </xf>
    <xf numFmtId="0" fontId="32" fillId="0" borderId="71" xfId="0" applyNumberFormat="1" applyFont="1" applyBorder="1" applyAlignment="1">
      <alignment horizontal="right"/>
    </xf>
    <xf numFmtId="0" fontId="0" fillId="0" borderId="0" xfId="0" applyFont="1" applyFill="1" applyAlignment="1" applyProtection="1">
      <alignment/>
      <protection/>
    </xf>
    <xf numFmtId="0" fontId="6" fillId="0" borderId="0" xfId="45" applyAlignment="1" applyProtection="1">
      <alignment horizontal="left" vertical="center"/>
      <protection/>
    </xf>
    <xf numFmtId="0" fontId="6" fillId="0" borderId="0" xfId="45" applyAlignment="1" applyProtection="1">
      <alignment vertical="center"/>
      <protection/>
    </xf>
    <xf numFmtId="0" fontId="0" fillId="21" borderId="50" xfId="0" applyFont="1" applyFill="1" applyBorder="1" applyAlignment="1" applyProtection="1">
      <alignment horizontal="center" vertical="center" wrapText="1"/>
      <protection/>
    </xf>
    <xf numFmtId="0" fontId="0" fillId="21" borderId="73" xfId="0" applyFont="1" applyFill="1" applyBorder="1" applyAlignment="1" applyProtection="1">
      <alignment horizontal="center" vertical="center" wrapText="1"/>
      <protection/>
    </xf>
    <xf numFmtId="15" fontId="7" fillId="0" borderId="0" xfId="0" applyNumberFormat="1" applyFont="1" applyFill="1" applyBorder="1" applyAlignment="1" applyProtection="1">
      <alignment horizontal="centerContinuous" vertical="center"/>
      <protection/>
    </xf>
    <xf numFmtId="0" fontId="18" fillId="0" borderId="0" xfId="0" applyFont="1" applyFill="1" applyBorder="1" applyAlignment="1" applyProtection="1">
      <alignment horizontal="right" vertical="center"/>
      <protection/>
    </xf>
    <xf numFmtId="0" fontId="65" fillId="20" borderId="74" xfId="0" applyFont="1" applyFill="1" applyBorder="1" applyAlignment="1" applyProtection="1">
      <alignment/>
      <protection/>
    </xf>
    <xf numFmtId="0" fontId="65" fillId="20" borderId="12" xfId="0" applyFont="1" applyFill="1" applyBorder="1" applyAlignment="1" applyProtection="1">
      <alignment/>
      <protection/>
    </xf>
    <xf numFmtId="0" fontId="65" fillId="20" borderId="18" xfId="0" applyFont="1" applyFill="1" applyBorder="1" applyAlignment="1" applyProtection="1">
      <alignment horizontal="left"/>
      <protection/>
    </xf>
    <xf numFmtId="0" fontId="65" fillId="20" borderId="12" xfId="0" applyFont="1" applyFill="1" applyBorder="1" applyAlignment="1" applyProtection="1">
      <alignment horizontal="center"/>
      <protection/>
    </xf>
    <xf numFmtId="0" fontId="65" fillId="20" borderId="75" xfId="0" applyFont="1" applyFill="1" applyBorder="1" applyAlignment="1" applyProtection="1">
      <alignment horizontal="left"/>
      <protection/>
    </xf>
    <xf numFmtId="0" fontId="54" fillId="20" borderId="66" xfId="0" applyFont="1" applyFill="1" applyBorder="1" applyAlignment="1" applyProtection="1">
      <alignment/>
      <protection/>
    </xf>
    <xf numFmtId="0" fontId="54" fillId="20" borderId="15" xfId="0" applyFont="1" applyFill="1" applyBorder="1" applyAlignment="1" applyProtection="1">
      <alignment/>
      <protection/>
    </xf>
    <xf numFmtId="0" fontId="17" fillId="0" borderId="0" xfId="0" applyFont="1" applyFill="1" applyBorder="1" applyAlignment="1" applyProtection="1">
      <alignment horizontal="right" vertical="center"/>
      <protection/>
    </xf>
    <xf numFmtId="0" fontId="65" fillId="20" borderId="16" xfId="0" applyFont="1" applyFill="1" applyBorder="1" applyAlignment="1" applyProtection="1">
      <alignment horizontal="left"/>
      <protection/>
    </xf>
    <xf numFmtId="180" fontId="65" fillId="20" borderId="12" xfId="0" applyNumberFormat="1" applyFont="1" applyFill="1" applyBorder="1" applyAlignment="1" applyProtection="1">
      <alignment horizontal="center"/>
      <protection/>
    </xf>
    <xf numFmtId="0" fontId="6" fillId="0" borderId="0" xfId="0" applyFont="1" applyFill="1" applyAlignment="1" applyProtection="1">
      <alignment horizontal="left" vertical="center"/>
      <protection/>
    </xf>
    <xf numFmtId="0" fontId="18" fillId="0" borderId="0" xfId="0" applyFont="1" applyAlignment="1">
      <alignment vertical="center" wrapText="1"/>
    </xf>
    <xf numFmtId="0" fontId="0" fillId="0" borderId="0" xfId="0" applyAlignment="1" applyProtection="1">
      <alignment/>
      <protection locked="0"/>
    </xf>
    <xf numFmtId="0" fontId="0" fillId="0" borderId="0" xfId="0" applyBorder="1" applyAlignment="1" applyProtection="1">
      <alignment/>
      <protection locked="0"/>
    </xf>
    <xf numFmtId="0" fontId="0" fillId="20" borderId="45" xfId="0" applyFont="1" applyFill="1" applyBorder="1" applyAlignment="1" applyProtection="1">
      <alignment horizontal="center" vertical="center" wrapText="1"/>
      <protection/>
    </xf>
    <xf numFmtId="0" fontId="65" fillId="20" borderId="19" xfId="0" applyFont="1" applyFill="1" applyBorder="1" applyAlignment="1" applyProtection="1">
      <alignment horizontal="center"/>
      <protection/>
    </xf>
    <xf numFmtId="0" fontId="65" fillId="20" borderId="76" xfId="0" applyFont="1" applyFill="1" applyBorder="1" applyAlignment="1" applyProtection="1">
      <alignment horizontal="center"/>
      <protection/>
    </xf>
    <xf numFmtId="0" fontId="6" fillId="21" borderId="77" xfId="45" applyFill="1" applyBorder="1" applyAlignment="1" applyProtection="1">
      <alignment horizontal="center" vertical="center" wrapText="1"/>
      <protection/>
    </xf>
    <xf numFmtId="0" fontId="0" fillId="20" borderId="78" xfId="0" applyFont="1" applyFill="1" applyBorder="1" applyAlignment="1" applyProtection="1">
      <alignment horizontal="center" vertical="center" wrapText="1"/>
      <protection/>
    </xf>
    <xf numFmtId="0" fontId="0" fillId="20" borderId="79" xfId="0" applyFont="1" applyFill="1" applyBorder="1" applyAlignment="1" applyProtection="1">
      <alignment horizontal="center" vertical="center" wrapText="1"/>
      <protection/>
    </xf>
    <xf numFmtId="3" fontId="0" fillId="21" borderId="8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protection locked="0"/>
    </xf>
    <xf numFmtId="0" fontId="13" fillId="0" borderId="0" xfId="0" applyFont="1" applyBorder="1" applyAlignment="1" applyProtection="1">
      <alignment/>
      <protection locked="0"/>
    </xf>
    <xf numFmtId="0" fontId="65" fillId="20" borderId="16" xfId="0" applyFont="1" applyFill="1" applyBorder="1" applyAlignment="1" applyProtection="1">
      <alignment horizontal="left"/>
      <protection locked="0"/>
    </xf>
    <xf numFmtId="180" fontId="65" fillId="20" borderId="12" xfId="0" applyNumberFormat="1" applyFont="1" applyFill="1" applyBorder="1" applyAlignment="1" applyProtection="1">
      <alignment horizontal="center"/>
      <protection locked="0"/>
    </xf>
    <xf numFmtId="0" fontId="10" fillId="0" borderId="0" xfId="0" applyFont="1" applyAlignment="1" applyProtection="1">
      <alignment/>
      <protection locked="0"/>
    </xf>
    <xf numFmtId="1" fontId="31" fillId="0" borderId="10" xfId="0" applyNumberFormat="1" applyFont="1" applyBorder="1" applyAlignment="1">
      <alignment horizontal="center" vertical="top"/>
    </xf>
    <xf numFmtId="0" fontId="0" fillId="0" borderId="81" xfId="0" applyBorder="1" applyAlignment="1">
      <alignment vertical="top" wrapText="1"/>
    </xf>
    <xf numFmtId="0" fontId="0" fillId="0" borderId="82" xfId="0" applyBorder="1" applyAlignment="1">
      <alignment wrapText="1"/>
    </xf>
    <xf numFmtId="0" fontId="0" fillId="0" borderId="81" xfId="0" applyBorder="1" applyAlignment="1">
      <alignment wrapText="1"/>
    </xf>
    <xf numFmtId="0" fontId="0" fillId="0" borderId="83" xfId="0" applyBorder="1" applyAlignment="1">
      <alignment wrapText="1"/>
    </xf>
    <xf numFmtId="0" fontId="0" fillId="0" borderId="82" xfId="0" applyBorder="1" applyAlignment="1">
      <alignment vertical="top" wrapText="1"/>
    </xf>
    <xf numFmtId="0" fontId="12" fillId="0" borderId="68" xfId="0" applyFont="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63" xfId="0" applyFont="1" applyBorder="1" applyAlignment="1" applyProtection="1">
      <alignment horizontal="left" vertical="center" wrapText="1"/>
      <protection/>
    </xf>
    <xf numFmtId="15" fontId="32" fillId="21" borderId="60" xfId="0" applyNumberFormat="1"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10" fillId="0" borderId="0" xfId="0" applyFont="1" applyAlignment="1">
      <alignment horizontal="left" vertical="top" wrapText="1" indent="2"/>
    </xf>
    <xf numFmtId="0" fontId="0" fillId="0" borderId="0" xfId="0" applyFont="1" applyAlignment="1">
      <alignment vertical="top" wrapText="1"/>
    </xf>
    <xf numFmtId="0" fontId="0" fillId="0" borderId="0" xfId="0" applyFont="1" applyAlignment="1">
      <alignment horizontal="left" vertical="top" wrapText="1" indent="2"/>
    </xf>
    <xf numFmtId="0" fontId="0"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40" fillId="0" borderId="0" xfId="0" applyFont="1" applyAlignment="1">
      <alignment vertical="center" wrapText="1"/>
    </xf>
    <xf numFmtId="0" fontId="64" fillId="0" borderId="29"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0" fillId="0" borderId="0" xfId="0" applyFont="1" applyAlignment="1">
      <alignment horizontal="left" wrapText="1"/>
    </xf>
    <xf numFmtId="0" fontId="0" fillId="0" borderId="0" xfId="0" applyAlignment="1">
      <alignment/>
    </xf>
    <xf numFmtId="0" fontId="6" fillId="20" borderId="84" xfId="45" applyFill="1" applyBorder="1" applyAlignment="1" applyProtection="1">
      <alignment horizontal="center" vertical="center" wrapText="1"/>
      <protection/>
    </xf>
    <xf numFmtId="0" fontId="6" fillId="0" borderId="85" xfId="45" applyBorder="1" applyAlignment="1" applyProtection="1">
      <alignment horizontal="center" vertical="center" wrapText="1"/>
      <protection/>
    </xf>
    <xf numFmtId="0" fontId="12" fillId="0" borderId="86" xfId="0" applyFont="1" applyBorder="1" applyAlignment="1">
      <alignment vertical="center" wrapText="1"/>
    </xf>
    <xf numFmtId="0" fontId="12" fillId="0" borderId="87" xfId="0" applyFont="1" applyBorder="1" applyAlignment="1">
      <alignment vertical="center" wrapText="1"/>
    </xf>
    <xf numFmtId="0" fontId="12" fillId="0" borderId="88" xfId="0" applyFont="1" applyBorder="1" applyAlignment="1">
      <alignment vertical="center" wrapText="1"/>
    </xf>
    <xf numFmtId="0" fontId="10" fillId="0" borderId="89" xfId="0" applyFont="1" applyBorder="1" applyAlignment="1">
      <alignment vertical="top" wrapText="1"/>
    </xf>
    <xf numFmtId="0" fontId="10" fillId="0" borderId="90" xfId="0" applyFont="1" applyBorder="1" applyAlignment="1">
      <alignment vertical="top" wrapText="1"/>
    </xf>
    <xf numFmtId="0" fontId="10" fillId="0" borderId="82" xfId="0" applyFont="1" applyBorder="1" applyAlignment="1">
      <alignment vertical="top" wrapText="1"/>
    </xf>
    <xf numFmtId="0" fontId="10" fillId="0" borderId="81" xfId="0" applyFont="1" applyBorder="1" applyAlignment="1">
      <alignment vertical="top" wrapText="1"/>
    </xf>
    <xf numFmtId="0" fontId="0" fillId="0" borderId="91" xfId="0" applyBorder="1" applyAlignment="1">
      <alignment wrapText="1"/>
    </xf>
    <xf numFmtId="0" fontId="10" fillId="21" borderId="16" xfId="0" applyFont="1" applyFill="1" applyBorder="1" applyAlignment="1">
      <alignment horizontal="center" vertical="center" wrapText="1"/>
    </xf>
    <xf numFmtId="0" fontId="10" fillId="21" borderId="13" xfId="0" applyFont="1" applyFill="1" applyBorder="1" applyAlignment="1">
      <alignment horizontal="center" vertical="center" wrapText="1"/>
    </xf>
    <xf numFmtId="0" fontId="10" fillId="21" borderId="18" xfId="0" applyFont="1" applyFill="1" applyBorder="1" applyAlignment="1">
      <alignment horizontal="center" vertical="center" wrapText="1"/>
    </xf>
    <xf numFmtId="0" fontId="5" fillId="24" borderId="0" xfId="0" applyFont="1" applyFill="1" applyBorder="1" applyAlignment="1" applyProtection="1">
      <alignment horizontal="left"/>
      <protection locked="0"/>
    </xf>
    <xf numFmtId="0" fontId="0" fillId="24" borderId="0" xfId="0" applyFill="1" applyBorder="1" applyAlignment="1">
      <alignment/>
    </xf>
    <xf numFmtId="0" fontId="12" fillId="0" borderId="89" xfId="0" applyFont="1" applyBorder="1" applyAlignment="1">
      <alignment vertical="top" wrapText="1"/>
    </xf>
    <xf numFmtId="0" fontId="10" fillId="0" borderId="83" xfId="0" applyFont="1" applyBorder="1" applyAlignment="1">
      <alignment vertical="top" wrapText="1"/>
    </xf>
    <xf numFmtId="0" fontId="10" fillId="0" borderId="91" xfId="0" applyFont="1" applyBorder="1" applyAlignment="1">
      <alignment vertical="top" wrapText="1"/>
    </xf>
    <xf numFmtId="0" fontId="12" fillId="0" borderId="78" xfId="0" applyFont="1" applyFill="1" applyBorder="1" applyAlignment="1">
      <alignment vertical="center"/>
    </xf>
    <xf numFmtId="0" fontId="0" fillId="0" borderId="92" xfId="0" applyFill="1" applyBorder="1" applyAlignment="1">
      <alignment/>
    </xf>
    <xf numFmtId="0" fontId="0" fillId="0" borderId="93" xfId="0" applyFill="1" applyBorder="1" applyAlignment="1">
      <alignment/>
    </xf>
    <xf numFmtId="0" fontId="5" fillId="21" borderId="0" xfId="0" applyFont="1" applyFill="1" applyBorder="1" applyAlignment="1" applyProtection="1">
      <alignment/>
      <protection locked="0"/>
    </xf>
    <xf numFmtId="0" fontId="0" fillId="21" borderId="0" xfId="0" applyFill="1" applyBorder="1" applyAlignment="1">
      <alignment/>
    </xf>
    <xf numFmtId="0" fontId="5" fillId="24" borderId="0" xfId="0" applyFont="1" applyFill="1" applyBorder="1" applyAlignment="1" applyProtection="1">
      <alignment/>
      <protection locked="0"/>
    </xf>
    <xf numFmtId="0" fontId="6" fillId="20" borderId="85" xfId="45" applyFill="1" applyBorder="1" applyAlignment="1" applyProtection="1">
      <alignment horizontal="center" vertical="center" wrapText="1"/>
      <protection/>
    </xf>
    <xf numFmtId="0" fontId="0" fillId="24" borderId="28" xfId="0" applyFill="1" applyBorder="1" applyAlignment="1">
      <alignment horizontal="left"/>
    </xf>
    <xf numFmtId="181" fontId="5" fillId="24" borderId="0" xfId="0" applyNumberFormat="1" applyFont="1" applyFill="1" applyBorder="1" applyAlignment="1" applyProtection="1">
      <alignment/>
      <protection locked="0"/>
    </xf>
    <xf numFmtId="0" fontId="0" fillId="24" borderId="0" xfId="0" applyFill="1" applyBorder="1" applyAlignment="1" applyProtection="1">
      <alignment/>
      <protection locked="0"/>
    </xf>
    <xf numFmtId="0" fontId="0" fillId="24" borderId="28" xfId="0" applyFill="1" applyBorder="1" applyAlignment="1">
      <alignment/>
    </xf>
    <xf numFmtId="0" fontId="0" fillId="24" borderId="0" xfId="0" applyFill="1" applyBorder="1" applyAlignment="1" applyProtection="1">
      <alignment horizontal="left"/>
      <protection locked="0"/>
    </xf>
    <xf numFmtId="0" fontId="0" fillId="24" borderId="0" xfId="0" applyFill="1" applyBorder="1" applyAlignment="1">
      <alignment horizontal="left"/>
    </xf>
    <xf numFmtId="15" fontId="44" fillId="0" borderId="0" xfId="0" applyNumberFormat="1" applyFont="1" applyFill="1" applyBorder="1" applyAlignment="1">
      <alignment horizontal="center" wrapText="1"/>
    </xf>
    <xf numFmtId="0" fontId="0" fillId="0" borderId="0" xfId="0" applyAlignment="1">
      <alignment wrapText="1"/>
    </xf>
    <xf numFmtId="0" fontId="6" fillId="0" borderId="85" xfId="45" applyBorder="1" applyAlignment="1" applyProtection="1">
      <alignment wrapText="1"/>
      <protection/>
    </xf>
    <xf numFmtId="0" fontId="6" fillId="0" borderId="94" xfId="45" applyBorder="1" applyAlignment="1" applyProtection="1">
      <alignment wrapText="1"/>
      <protection/>
    </xf>
    <xf numFmtId="3" fontId="5" fillId="0" borderId="19" xfId="0" applyNumberFormat="1" applyFont="1" applyBorder="1" applyAlignment="1" applyProtection="1">
      <alignment horizontal="left"/>
      <protection locked="0"/>
    </xf>
    <xf numFmtId="0" fontId="0" fillId="0" borderId="95" xfId="0" applyBorder="1" applyAlignment="1" applyProtection="1">
      <alignment horizontal="left"/>
      <protection locked="0"/>
    </xf>
    <xf numFmtId="0" fontId="0" fillId="0" borderId="95" xfId="0" applyBorder="1" applyAlignment="1">
      <alignment horizontal="left"/>
    </xf>
    <xf numFmtId="0" fontId="6" fillId="20" borderId="25" xfId="45" applyFill="1" applyBorder="1" applyAlignment="1" applyProtection="1">
      <alignment horizontal="center" vertical="center" wrapText="1"/>
      <protection/>
    </xf>
    <xf numFmtId="0" fontId="6" fillId="20" borderId="96" xfId="45" applyFill="1" applyBorder="1" applyAlignment="1" applyProtection="1">
      <alignment vertical="center" wrapText="1"/>
      <protection/>
    </xf>
    <xf numFmtId="0" fontId="6" fillId="20" borderId="97" xfId="45" applyFill="1" applyBorder="1" applyAlignment="1" applyProtection="1">
      <alignment vertical="center" wrapText="1"/>
      <protection/>
    </xf>
    <xf numFmtId="0" fontId="6" fillId="20" borderId="98" xfId="45" applyFill="1" applyBorder="1" applyAlignment="1" applyProtection="1">
      <alignment vertical="center" wrapText="1"/>
      <protection/>
    </xf>
    <xf numFmtId="0" fontId="18" fillId="21" borderId="0" xfId="0" applyFont="1" applyFill="1" applyBorder="1" applyAlignment="1">
      <alignment vertical="top" wrapText="1"/>
    </xf>
    <xf numFmtId="0" fontId="0" fillId="21" borderId="0" xfId="0" applyFont="1" applyFill="1" applyBorder="1" applyAlignment="1">
      <alignment wrapText="1"/>
    </xf>
    <xf numFmtId="0" fontId="0" fillId="21" borderId="28" xfId="0" applyFont="1" applyFill="1" applyBorder="1" applyAlignment="1">
      <alignment wrapText="1"/>
    </xf>
    <xf numFmtId="0" fontId="0" fillId="21" borderId="0" xfId="0" applyFont="1" applyFill="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let 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
    <dxf>
      <fill>
        <patternFill>
          <bgColor indexed="43"/>
        </patternFill>
      </fill>
    </dxf>
    <dxf>
      <font>
        <b/>
        <i val="0"/>
        <color indexed="17"/>
      </font>
    </dxf>
    <dxf>
      <font>
        <b/>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0.emf" /><Relationship Id="rId3" Type="http://schemas.openxmlformats.org/officeDocument/2006/relationships/image" Target="../media/image5.emf" /><Relationship Id="rId4" Type="http://schemas.openxmlformats.org/officeDocument/2006/relationships/image" Target="../media/image8.emf" /><Relationship Id="rId5" Type="http://schemas.openxmlformats.org/officeDocument/2006/relationships/image" Target="../media/image9.emf"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38100</xdr:rowOff>
    </xdr:from>
    <xdr:to>
      <xdr:col>0</xdr:col>
      <xdr:colOff>666750</xdr:colOff>
      <xdr:row>3</xdr:row>
      <xdr:rowOff>85725</xdr:rowOff>
    </xdr:to>
    <xdr:pic>
      <xdr:nvPicPr>
        <xdr:cNvPr id="1" name="Picture 13"/>
        <xdr:cNvPicPr preferRelativeResize="1">
          <a:picLocks noChangeAspect="1"/>
        </xdr:cNvPicPr>
      </xdr:nvPicPr>
      <xdr:blipFill>
        <a:blip r:embed="rId1"/>
        <a:stretch>
          <a:fillRect/>
        </a:stretch>
      </xdr:blipFill>
      <xdr:spPr>
        <a:xfrm>
          <a:off x="38100" y="38100"/>
          <a:ext cx="628650" cy="542925"/>
        </a:xfrm>
        <a:prstGeom prst="rect">
          <a:avLst/>
        </a:prstGeom>
        <a:noFill/>
        <a:ln w="9525" cmpd="sng">
          <a:noFill/>
        </a:ln>
      </xdr:spPr>
    </xdr:pic>
    <xdr:clientData/>
  </xdr:twoCellAnchor>
  <xdr:twoCellAnchor>
    <xdr:from>
      <xdr:col>2</xdr:col>
      <xdr:colOff>285750</xdr:colOff>
      <xdr:row>9</xdr:row>
      <xdr:rowOff>9525</xdr:rowOff>
    </xdr:from>
    <xdr:to>
      <xdr:col>2</xdr:col>
      <xdr:colOff>285750</xdr:colOff>
      <xdr:row>9</xdr:row>
      <xdr:rowOff>76200</xdr:rowOff>
    </xdr:to>
    <xdr:sp>
      <xdr:nvSpPr>
        <xdr:cNvPr id="2" name="Line 23"/>
        <xdr:cNvSpPr>
          <a:spLocks/>
        </xdr:cNvSpPr>
      </xdr:nvSpPr>
      <xdr:spPr>
        <a:xfrm>
          <a:off x="5619750" y="2219325"/>
          <a:ext cx="0" cy="66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2819400</xdr:colOff>
      <xdr:row>6</xdr:row>
      <xdr:rowOff>752475</xdr:rowOff>
    </xdr:from>
    <xdr:to>
      <xdr:col>1</xdr:col>
      <xdr:colOff>3800475</xdr:colOff>
      <xdr:row>8</xdr:row>
      <xdr:rowOff>66675</xdr:rowOff>
    </xdr:to>
    <xdr:pic>
      <xdr:nvPicPr>
        <xdr:cNvPr id="3" name="CommandButton1"/>
        <xdr:cNvPicPr preferRelativeResize="1">
          <a:picLocks noChangeAspect="1"/>
        </xdr:cNvPicPr>
      </xdr:nvPicPr>
      <xdr:blipFill>
        <a:blip r:embed="rId2"/>
        <a:stretch>
          <a:fillRect/>
        </a:stretch>
      </xdr:blipFill>
      <xdr:spPr>
        <a:xfrm>
          <a:off x="3914775" y="1638300"/>
          <a:ext cx="981075" cy="409575"/>
        </a:xfrm>
        <a:prstGeom prst="rect">
          <a:avLst/>
        </a:prstGeom>
        <a:solidFill>
          <a:srgbClr val="FFFFFF"/>
        </a:solidFill>
        <a:ln w="1" cmpd="sng">
          <a:noFill/>
        </a:ln>
      </xdr:spPr>
    </xdr:pic>
    <xdr:clientData/>
  </xdr:twoCellAnchor>
  <xdr:twoCellAnchor editAs="oneCell">
    <xdr:from>
      <xdr:col>1</xdr:col>
      <xdr:colOff>3876675</xdr:colOff>
      <xdr:row>6</xdr:row>
      <xdr:rowOff>752475</xdr:rowOff>
    </xdr:from>
    <xdr:to>
      <xdr:col>2</xdr:col>
      <xdr:colOff>838200</xdr:colOff>
      <xdr:row>8</xdr:row>
      <xdr:rowOff>47625</xdr:rowOff>
    </xdr:to>
    <xdr:pic>
      <xdr:nvPicPr>
        <xdr:cNvPr id="4" name="CommandButton1"/>
        <xdr:cNvPicPr preferRelativeResize="1">
          <a:picLocks noChangeAspect="1"/>
        </xdr:cNvPicPr>
      </xdr:nvPicPr>
      <xdr:blipFill>
        <a:blip r:embed="rId3"/>
        <a:stretch>
          <a:fillRect/>
        </a:stretch>
      </xdr:blipFill>
      <xdr:spPr>
        <a:xfrm>
          <a:off x="4972050" y="1638300"/>
          <a:ext cx="1200150" cy="390525"/>
        </a:xfrm>
        <a:prstGeom prst="rect">
          <a:avLst/>
        </a:prstGeom>
        <a:solidFill>
          <a:srgbClr val="FFFFFF"/>
        </a:solidFill>
        <a:ln w="1" cmpd="sng">
          <a:noFill/>
        </a:ln>
      </xdr:spPr>
    </xdr:pic>
    <xdr:clientData/>
  </xdr:twoCellAnchor>
  <xdr:twoCellAnchor editAs="oneCell">
    <xdr:from>
      <xdr:col>1</xdr:col>
      <xdr:colOff>3733800</xdr:colOff>
      <xdr:row>19</xdr:row>
      <xdr:rowOff>28575</xdr:rowOff>
    </xdr:from>
    <xdr:to>
      <xdr:col>2</xdr:col>
      <xdr:colOff>609600</xdr:colOff>
      <xdr:row>20</xdr:row>
      <xdr:rowOff>57150</xdr:rowOff>
    </xdr:to>
    <xdr:pic>
      <xdr:nvPicPr>
        <xdr:cNvPr id="5" name="CommandButton1"/>
        <xdr:cNvPicPr preferRelativeResize="1">
          <a:picLocks noChangeAspect="1"/>
        </xdr:cNvPicPr>
      </xdr:nvPicPr>
      <xdr:blipFill>
        <a:blip r:embed="rId4"/>
        <a:stretch>
          <a:fillRect/>
        </a:stretch>
      </xdr:blipFill>
      <xdr:spPr>
        <a:xfrm>
          <a:off x="4829175" y="4381500"/>
          <a:ext cx="1114425" cy="228600"/>
        </a:xfrm>
        <a:prstGeom prst="rect">
          <a:avLst/>
        </a:prstGeom>
        <a:noFill/>
        <a:ln w="9525" cmpd="sng">
          <a:noFill/>
        </a:ln>
      </xdr:spPr>
    </xdr:pic>
    <xdr:clientData/>
  </xdr:twoCellAnchor>
  <xdr:twoCellAnchor editAs="oneCell">
    <xdr:from>
      <xdr:col>1</xdr:col>
      <xdr:colOff>3733800</xdr:colOff>
      <xdr:row>20</xdr:row>
      <xdr:rowOff>47625</xdr:rowOff>
    </xdr:from>
    <xdr:to>
      <xdr:col>2</xdr:col>
      <xdr:colOff>609600</xdr:colOff>
      <xdr:row>21</xdr:row>
      <xdr:rowOff>66675</xdr:rowOff>
    </xdr:to>
    <xdr:pic>
      <xdr:nvPicPr>
        <xdr:cNvPr id="6" name="CommandButton1"/>
        <xdr:cNvPicPr preferRelativeResize="1">
          <a:picLocks noChangeAspect="1"/>
        </xdr:cNvPicPr>
      </xdr:nvPicPr>
      <xdr:blipFill>
        <a:blip r:embed="rId5"/>
        <a:stretch>
          <a:fillRect/>
        </a:stretch>
      </xdr:blipFill>
      <xdr:spPr>
        <a:xfrm>
          <a:off x="4829175" y="4600575"/>
          <a:ext cx="1114425" cy="219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847725</xdr:colOff>
      <xdr:row>3</xdr:row>
      <xdr:rowOff>19050</xdr:rowOff>
    </xdr:to>
    <xdr:sp>
      <xdr:nvSpPr>
        <xdr:cNvPr id="1" name="Text Box 297"/>
        <xdr:cNvSpPr txBox="1">
          <a:spLocks noChangeArrowheads="1"/>
        </xdr:cNvSpPr>
      </xdr:nvSpPr>
      <xdr:spPr>
        <a:xfrm>
          <a:off x="0" y="0"/>
          <a:ext cx="5314950" cy="6191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Ce tableau peut vous servir à synthétiser les quantités totales de déchets collectées par type de déchets, sur l'année écoulée.
</a:t>
          </a:r>
          <a:r>
            <a:rPr lang="en-US" cap="none" sz="1000" b="0" i="0" u="none" baseline="0">
              <a:solidFill>
                <a:srgbClr val="FF0000"/>
              </a:solidFill>
              <a:latin typeface="Arial"/>
              <a:ea typeface="Arial"/>
              <a:cs typeface="Arial"/>
            </a:rPr>
            <a:t>Pour actualiser les données, cliquez sur le bouton "Mettre à jour le tableau".</a:t>
          </a:r>
        </a:p>
      </xdr:txBody>
    </xdr:sp>
    <xdr:clientData fPrintsWithSheet="0"/>
  </xdr:twoCellAnchor>
  <xdr:twoCellAnchor editAs="oneCell">
    <xdr:from>
      <xdr:col>0</xdr:col>
      <xdr:colOff>66675</xdr:colOff>
      <xdr:row>3</xdr:row>
      <xdr:rowOff>95250</xdr:rowOff>
    </xdr:from>
    <xdr:to>
      <xdr:col>0</xdr:col>
      <xdr:colOff>1400175</xdr:colOff>
      <xdr:row>5</xdr:row>
      <xdr:rowOff>104775</xdr:rowOff>
    </xdr:to>
    <xdr:pic>
      <xdr:nvPicPr>
        <xdr:cNvPr id="2" name="CommandButton1"/>
        <xdr:cNvPicPr preferRelativeResize="1">
          <a:picLocks noChangeAspect="1"/>
        </xdr:cNvPicPr>
      </xdr:nvPicPr>
      <xdr:blipFill>
        <a:blip r:embed="rId1"/>
        <a:stretch>
          <a:fillRect/>
        </a:stretch>
      </xdr:blipFill>
      <xdr:spPr>
        <a:xfrm>
          <a:off x="66675" y="695325"/>
          <a:ext cx="1333500" cy="352425"/>
        </a:xfrm>
        <a:prstGeom prst="rect">
          <a:avLst/>
        </a:prstGeom>
        <a:noFill/>
        <a:ln w="9525" cmpd="sng">
          <a:noFill/>
        </a:ln>
      </xdr:spPr>
    </xdr:pic>
    <xdr:clientData fPrintsWithSheet="0"/>
  </xdr:twoCellAnchor>
  <xdr:twoCellAnchor editAs="oneCell">
    <xdr:from>
      <xdr:col>4</xdr:col>
      <xdr:colOff>666750</xdr:colOff>
      <xdr:row>0</xdr:row>
      <xdr:rowOff>0</xdr:rowOff>
    </xdr:from>
    <xdr:to>
      <xdr:col>6</xdr:col>
      <xdr:colOff>85725</xdr:colOff>
      <xdr:row>2</xdr:row>
      <xdr:rowOff>9525</xdr:rowOff>
    </xdr:to>
    <xdr:pic>
      <xdr:nvPicPr>
        <xdr:cNvPr id="3" name="go_to_index_bt"/>
        <xdr:cNvPicPr preferRelativeResize="1">
          <a:picLocks noChangeAspect="1"/>
        </xdr:cNvPicPr>
      </xdr:nvPicPr>
      <xdr:blipFill>
        <a:blip r:embed="rId2"/>
        <a:stretch>
          <a:fillRect/>
        </a:stretch>
      </xdr:blipFill>
      <xdr:spPr>
        <a:xfrm>
          <a:off x="6010275" y="0"/>
          <a:ext cx="914400" cy="390525"/>
        </a:xfrm>
        <a:prstGeom prst="rect">
          <a:avLst/>
        </a:prstGeom>
        <a:noFill/>
        <a:ln w="9525" cmpd="sng">
          <a:noFill/>
        </a:ln>
      </xdr:spPr>
    </xdr:pic>
    <xdr:clientData fPrintsWithSheet="0"/>
  </xdr:twoCellAnchor>
  <xdr:twoCellAnchor editAs="oneCell">
    <xdr:from>
      <xdr:col>4</xdr:col>
      <xdr:colOff>657225</xdr:colOff>
      <xdr:row>2</xdr:row>
      <xdr:rowOff>47625</xdr:rowOff>
    </xdr:from>
    <xdr:to>
      <xdr:col>6</xdr:col>
      <xdr:colOff>76200</xdr:colOff>
      <xdr:row>4</xdr:row>
      <xdr:rowOff>47625</xdr:rowOff>
    </xdr:to>
    <xdr:pic>
      <xdr:nvPicPr>
        <xdr:cNvPr id="4" name="Certif_bt"/>
        <xdr:cNvPicPr preferRelativeResize="1">
          <a:picLocks noChangeAspect="1"/>
        </xdr:cNvPicPr>
      </xdr:nvPicPr>
      <xdr:blipFill>
        <a:blip r:embed="rId3"/>
        <a:stretch>
          <a:fillRect/>
        </a:stretch>
      </xdr:blipFill>
      <xdr:spPr>
        <a:xfrm>
          <a:off x="6000750" y="428625"/>
          <a:ext cx="914400" cy="4000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742950</xdr:colOff>
      <xdr:row>3</xdr:row>
      <xdr:rowOff>85725</xdr:rowOff>
    </xdr:to>
    <xdr:pic>
      <xdr:nvPicPr>
        <xdr:cNvPr id="1" name="Picture 18"/>
        <xdr:cNvPicPr preferRelativeResize="1">
          <a:picLocks noChangeAspect="1"/>
        </xdr:cNvPicPr>
      </xdr:nvPicPr>
      <xdr:blipFill>
        <a:blip r:embed="rId1"/>
        <a:stretch>
          <a:fillRect/>
        </a:stretch>
      </xdr:blipFill>
      <xdr:spPr>
        <a:xfrm>
          <a:off x="66675" y="57150"/>
          <a:ext cx="676275" cy="590550"/>
        </a:xfrm>
        <a:prstGeom prst="rect">
          <a:avLst/>
        </a:prstGeom>
        <a:noFill/>
        <a:ln w="9525" cmpd="sng">
          <a:noFill/>
        </a:ln>
      </xdr:spPr>
    </xdr:pic>
    <xdr:clientData/>
  </xdr:twoCellAnchor>
  <xdr:twoCellAnchor editAs="oneCell">
    <xdr:from>
      <xdr:col>8</xdr:col>
      <xdr:colOff>28575</xdr:colOff>
      <xdr:row>49</xdr:row>
      <xdr:rowOff>104775</xdr:rowOff>
    </xdr:from>
    <xdr:to>
      <xdr:col>9</xdr:col>
      <xdr:colOff>9525</xdr:colOff>
      <xdr:row>52</xdr:row>
      <xdr:rowOff>57150</xdr:rowOff>
    </xdr:to>
    <xdr:pic>
      <xdr:nvPicPr>
        <xdr:cNvPr id="2" name="CommandButton1"/>
        <xdr:cNvPicPr preferRelativeResize="1">
          <a:picLocks noChangeAspect="1"/>
        </xdr:cNvPicPr>
      </xdr:nvPicPr>
      <xdr:blipFill>
        <a:blip r:embed="rId2"/>
        <a:stretch>
          <a:fillRect/>
        </a:stretch>
      </xdr:blipFill>
      <xdr:spPr>
        <a:xfrm>
          <a:off x="6296025" y="8696325"/>
          <a:ext cx="819150" cy="5429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9525</xdr:rowOff>
    </xdr:from>
    <xdr:to>
      <xdr:col>0</xdr:col>
      <xdr:colOff>790575</xdr:colOff>
      <xdr:row>3</xdr:row>
      <xdr:rowOff>95250</xdr:rowOff>
    </xdr:to>
    <xdr:pic>
      <xdr:nvPicPr>
        <xdr:cNvPr id="1" name="Picture 70"/>
        <xdr:cNvPicPr preferRelativeResize="1">
          <a:picLocks noChangeAspect="1"/>
        </xdr:cNvPicPr>
      </xdr:nvPicPr>
      <xdr:blipFill>
        <a:blip r:embed="rId1"/>
        <a:stretch>
          <a:fillRect/>
        </a:stretch>
      </xdr:blipFill>
      <xdr:spPr>
        <a:xfrm>
          <a:off x="38100" y="9525"/>
          <a:ext cx="752475" cy="657225"/>
        </a:xfrm>
        <a:prstGeom prst="rect">
          <a:avLst/>
        </a:prstGeom>
        <a:noFill/>
        <a:ln w="9525" cmpd="sng">
          <a:noFill/>
        </a:ln>
      </xdr:spPr>
    </xdr:pic>
    <xdr:clientData/>
  </xdr:twoCellAnchor>
  <xdr:twoCellAnchor editAs="absolute">
    <xdr:from>
      <xdr:col>0</xdr:col>
      <xdr:colOff>781050</xdr:colOff>
      <xdr:row>2</xdr:row>
      <xdr:rowOff>28575</xdr:rowOff>
    </xdr:from>
    <xdr:to>
      <xdr:col>1</xdr:col>
      <xdr:colOff>923925</xdr:colOff>
      <xdr:row>5</xdr:row>
      <xdr:rowOff>133350</xdr:rowOff>
    </xdr:to>
    <xdr:sp>
      <xdr:nvSpPr>
        <xdr:cNvPr id="2" name="AutoShape 67"/>
        <xdr:cNvSpPr>
          <a:spLocks/>
        </xdr:cNvSpPr>
      </xdr:nvSpPr>
      <xdr:spPr>
        <a:xfrm>
          <a:off x="781050" y="428625"/>
          <a:ext cx="2324100" cy="819150"/>
        </a:xfrm>
        <a:prstGeom prst="foldedCorner">
          <a:avLst>
            <a:gd name="adj" fmla="val 38472"/>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 remplissant ce tableau, l'information apparaîtra automatiquement dans les feuillets F, G et H    lorsque vous sélectionnerez le déchet via les listes déroulantes.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9525</xdr:rowOff>
    </xdr:from>
    <xdr:to>
      <xdr:col>0</xdr:col>
      <xdr:colOff>790575</xdr:colOff>
      <xdr:row>3</xdr:row>
      <xdr:rowOff>76200</xdr:rowOff>
    </xdr:to>
    <xdr:pic>
      <xdr:nvPicPr>
        <xdr:cNvPr id="1" name="Picture 1"/>
        <xdr:cNvPicPr preferRelativeResize="1">
          <a:picLocks noChangeAspect="1"/>
        </xdr:cNvPicPr>
      </xdr:nvPicPr>
      <xdr:blipFill>
        <a:blip r:embed="rId1"/>
        <a:stretch>
          <a:fillRect/>
        </a:stretch>
      </xdr:blipFill>
      <xdr:spPr>
        <a:xfrm>
          <a:off x="38100" y="9525"/>
          <a:ext cx="752475" cy="647700"/>
        </a:xfrm>
        <a:prstGeom prst="rect">
          <a:avLst/>
        </a:prstGeom>
        <a:noFill/>
        <a:ln w="9525" cmpd="sng">
          <a:noFill/>
        </a:ln>
      </xdr:spPr>
    </xdr:pic>
    <xdr:clientData/>
  </xdr:twoCellAnchor>
  <xdr:twoCellAnchor editAs="absolute">
    <xdr:from>
      <xdr:col>0</xdr:col>
      <xdr:colOff>819150</xdr:colOff>
      <xdr:row>2</xdr:row>
      <xdr:rowOff>57150</xdr:rowOff>
    </xdr:from>
    <xdr:to>
      <xdr:col>2</xdr:col>
      <xdr:colOff>762000</xdr:colOff>
      <xdr:row>4</xdr:row>
      <xdr:rowOff>209550</xdr:rowOff>
    </xdr:to>
    <xdr:sp>
      <xdr:nvSpPr>
        <xdr:cNvPr id="2" name="AutoShape 2"/>
        <xdr:cNvSpPr>
          <a:spLocks/>
        </xdr:cNvSpPr>
      </xdr:nvSpPr>
      <xdr:spPr>
        <a:xfrm>
          <a:off x="819150" y="438150"/>
          <a:ext cx="2581275" cy="533400"/>
        </a:xfrm>
        <a:prstGeom prst="foldedCorner">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0</xdr:col>
      <xdr:colOff>781050</xdr:colOff>
      <xdr:row>3</xdr:row>
      <xdr:rowOff>76200</xdr:rowOff>
    </xdr:to>
    <xdr:pic>
      <xdr:nvPicPr>
        <xdr:cNvPr id="1" name="Picture 1"/>
        <xdr:cNvPicPr preferRelativeResize="1">
          <a:picLocks noChangeAspect="1"/>
        </xdr:cNvPicPr>
      </xdr:nvPicPr>
      <xdr:blipFill>
        <a:blip r:embed="rId1"/>
        <a:stretch>
          <a:fillRect/>
        </a:stretch>
      </xdr:blipFill>
      <xdr:spPr>
        <a:xfrm>
          <a:off x="19050" y="9525"/>
          <a:ext cx="762000" cy="657225"/>
        </a:xfrm>
        <a:prstGeom prst="rect">
          <a:avLst/>
        </a:prstGeom>
        <a:noFill/>
        <a:ln w="9525" cmpd="sng">
          <a:noFill/>
        </a:ln>
      </xdr:spPr>
    </xdr:pic>
    <xdr:clientData/>
  </xdr:twoCellAnchor>
  <xdr:twoCellAnchor editAs="absolute">
    <xdr:from>
      <xdr:col>0</xdr:col>
      <xdr:colOff>790575</xdr:colOff>
      <xdr:row>1</xdr:row>
      <xdr:rowOff>123825</xdr:rowOff>
    </xdr:from>
    <xdr:to>
      <xdr:col>2</xdr:col>
      <xdr:colOff>723900</xdr:colOff>
      <xdr:row>4</xdr:row>
      <xdr:rowOff>171450</xdr:rowOff>
    </xdr:to>
    <xdr:sp>
      <xdr:nvSpPr>
        <xdr:cNvPr id="2" name="AutoShape 5"/>
        <xdr:cNvSpPr>
          <a:spLocks/>
        </xdr:cNvSpPr>
      </xdr:nvSpPr>
      <xdr:spPr>
        <a:xfrm>
          <a:off x="790575" y="352425"/>
          <a:ext cx="2571750" cy="590550"/>
        </a:xfrm>
        <a:prstGeom prst="foldedCorner">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0</xdr:col>
      <xdr:colOff>866775</xdr:colOff>
      <xdr:row>3</xdr:row>
      <xdr:rowOff>114300</xdr:rowOff>
    </xdr:to>
    <xdr:pic>
      <xdr:nvPicPr>
        <xdr:cNvPr id="1" name="Picture 4"/>
        <xdr:cNvPicPr preferRelativeResize="1">
          <a:picLocks noChangeAspect="1"/>
        </xdr:cNvPicPr>
      </xdr:nvPicPr>
      <xdr:blipFill>
        <a:blip r:embed="rId1"/>
        <a:stretch>
          <a:fillRect/>
        </a:stretch>
      </xdr:blipFill>
      <xdr:spPr>
        <a:xfrm>
          <a:off x="19050" y="9525"/>
          <a:ext cx="847725" cy="742950"/>
        </a:xfrm>
        <a:prstGeom prst="rect">
          <a:avLst/>
        </a:prstGeom>
        <a:noFill/>
        <a:ln w="9525" cmpd="sng">
          <a:noFill/>
        </a:ln>
      </xdr:spPr>
    </xdr:pic>
    <xdr:clientData/>
  </xdr:twoCellAnchor>
  <xdr:twoCellAnchor editAs="absolute">
    <xdr:from>
      <xdr:col>0</xdr:col>
      <xdr:colOff>981075</xdr:colOff>
      <xdr:row>2</xdr:row>
      <xdr:rowOff>85725</xdr:rowOff>
    </xdr:from>
    <xdr:to>
      <xdr:col>2</xdr:col>
      <xdr:colOff>914400</xdr:colOff>
      <xdr:row>4</xdr:row>
      <xdr:rowOff>57150</xdr:rowOff>
    </xdr:to>
    <xdr:sp>
      <xdr:nvSpPr>
        <xdr:cNvPr id="2" name="AutoShape 11"/>
        <xdr:cNvSpPr>
          <a:spLocks/>
        </xdr:cNvSpPr>
      </xdr:nvSpPr>
      <xdr:spPr>
        <a:xfrm>
          <a:off x="981075" y="428625"/>
          <a:ext cx="2571750" cy="533400"/>
        </a:xfrm>
        <a:prstGeom prst="foldedCorner">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57150</xdr:rowOff>
    </xdr:from>
    <xdr:to>
      <xdr:col>7</xdr:col>
      <xdr:colOff>504825</xdr:colOff>
      <xdr:row>3</xdr:row>
      <xdr:rowOff>228600</xdr:rowOff>
    </xdr:to>
    <xdr:sp>
      <xdr:nvSpPr>
        <xdr:cNvPr id="1" name="AutoShape 35"/>
        <xdr:cNvSpPr>
          <a:spLocks/>
        </xdr:cNvSpPr>
      </xdr:nvSpPr>
      <xdr:spPr>
        <a:xfrm>
          <a:off x="6705600" y="742950"/>
          <a:ext cx="342900" cy="171450"/>
        </a:xfrm>
        <a:prstGeom prst="right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3</xdr:row>
      <xdr:rowOff>66675</xdr:rowOff>
    </xdr:from>
    <xdr:to>
      <xdr:col>10</xdr:col>
      <xdr:colOff>847725</xdr:colOff>
      <xdr:row>3</xdr:row>
      <xdr:rowOff>238125</xdr:rowOff>
    </xdr:to>
    <xdr:sp>
      <xdr:nvSpPr>
        <xdr:cNvPr id="2" name="AutoShape 36"/>
        <xdr:cNvSpPr>
          <a:spLocks/>
        </xdr:cNvSpPr>
      </xdr:nvSpPr>
      <xdr:spPr>
        <a:xfrm>
          <a:off x="9286875" y="752475"/>
          <a:ext cx="342900" cy="171450"/>
        </a:xfrm>
        <a:prstGeom prst="right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561975</xdr:colOff>
      <xdr:row>3</xdr:row>
      <xdr:rowOff>76200</xdr:rowOff>
    </xdr:from>
    <xdr:to>
      <xdr:col>13</xdr:col>
      <xdr:colOff>904875</xdr:colOff>
      <xdr:row>3</xdr:row>
      <xdr:rowOff>247650</xdr:rowOff>
    </xdr:to>
    <xdr:sp>
      <xdr:nvSpPr>
        <xdr:cNvPr id="3" name="AutoShape 37"/>
        <xdr:cNvSpPr>
          <a:spLocks/>
        </xdr:cNvSpPr>
      </xdr:nvSpPr>
      <xdr:spPr>
        <a:xfrm>
          <a:off x="12592050" y="762000"/>
          <a:ext cx="342900" cy="171450"/>
        </a:xfrm>
        <a:prstGeom prst="right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28575</xdr:colOff>
      <xdr:row>0</xdr:row>
      <xdr:rowOff>9525</xdr:rowOff>
    </xdr:from>
    <xdr:to>
      <xdr:col>1</xdr:col>
      <xdr:colOff>28575</xdr:colOff>
      <xdr:row>2</xdr:row>
      <xdr:rowOff>219075</xdr:rowOff>
    </xdr:to>
    <xdr:pic>
      <xdr:nvPicPr>
        <xdr:cNvPr id="4" name="Picture 41"/>
        <xdr:cNvPicPr preferRelativeResize="1">
          <a:picLocks noChangeAspect="1"/>
        </xdr:cNvPicPr>
      </xdr:nvPicPr>
      <xdr:blipFill>
        <a:blip r:embed="rId1"/>
        <a:stretch>
          <a:fillRect/>
        </a:stretch>
      </xdr:blipFill>
      <xdr:spPr>
        <a:xfrm>
          <a:off x="28575" y="9525"/>
          <a:ext cx="7620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0</xdr:col>
      <xdr:colOff>904875</xdr:colOff>
      <xdr:row>2</xdr:row>
      <xdr:rowOff>323850</xdr:rowOff>
    </xdr:to>
    <xdr:pic>
      <xdr:nvPicPr>
        <xdr:cNvPr id="1" name="Picture 16"/>
        <xdr:cNvPicPr preferRelativeResize="1">
          <a:picLocks noChangeAspect="1"/>
        </xdr:cNvPicPr>
      </xdr:nvPicPr>
      <xdr:blipFill>
        <a:blip r:embed="rId1"/>
        <a:stretch>
          <a:fillRect/>
        </a:stretch>
      </xdr:blipFill>
      <xdr:spPr>
        <a:xfrm>
          <a:off x="19050" y="0"/>
          <a:ext cx="885825" cy="771525"/>
        </a:xfrm>
        <a:prstGeom prst="rect">
          <a:avLst/>
        </a:prstGeom>
        <a:noFill/>
        <a:ln w="9525" cmpd="sng">
          <a:noFill/>
        </a:ln>
      </xdr:spPr>
    </xdr:pic>
    <xdr:clientData/>
  </xdr:twoCellAnchor>
  <xdr:twoCellAnchor editAs="absolute">
    <xdr:from>
      <xdr:col>0</xdr:col>
      <xdr:colOff>1114425</xdr:colOff>
      <xdr:row>2</xdr:row>
      <xdr:rowOff>28575</xdr:rowOff>
    </xdr:from>
    <xdr:to>
      <xdr:col>1</xdr:col>
      <xdr:colOff>742950</xdr:colOff>
      <xdr:row>4</xdr:row>
      <xdr:rowOff>38100</xdr:rowOff>
    </xdr:to>
    <xdr:sp>
      <xdr:nvSpPr>
        <xdr:cNvPr id="2" name="AutoShape 20"/>
        <xdr:cNvSpPr>
          <a:spLocks/>
        </xdr:cNvSpPr>
      </xdr:nvSpPr>
      <xdr:spPr>
        <a:xfrm>
          <a:off x="1114425" y="476250"/>
          <a:ext cx="2571750" cy="533400"/>
        </a:xfrm>
        <a:prstGeom prst="foldedCorner">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2</xdr:row>
      <xdr:rowOff>19050</xdr:rowOff>
    </xdr:from>
    <xdr:to>
      <xdr:col>0</xdr:col>
      <xdr:colOff>2876550</xdr:colOff>
      <xdr:row>4</xdr:row>
      <xdr:rowOff>76200</xdr:rowOff>
    </xdr:to>
    <xdr:sp>
      <xdr:nvSpPr>
        <xdr:cNvPr id="1" name="AutoShape 18"/>
        <xdr:cNvSpPr>
          <a:spLocks/>
        </xdr:cNvSpPr>
      </xdr:nvSpPr>
      <xdr:spPr>
        <a:xfrm>
          <a:off x="304800" y="381000"/>
          <a:ext cx="2571750" cy="533400"/>
        </a:xfrm>
        <a:prstGeom prst="foldedCorner">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Pour les déclarations suivantes, il vous suffira de copier-coller votre liste et d'effectuer les  mises à jour éventuelles.</a:t>
          </a:r>
        </a:p>
      </xdr:txBody>
    </xdr:sp>
    <xdr:clientData fPrintsWithSheet="0"/>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Q750" sheet="Feuillet F"/>
  </cacheSource>
  <cacheFields count="16">
    <cacheField name="D?nomination du d?chet">
      <sharedItems containsBlank="1" containsMixedTypes="0" count="14">
        <s v=" "/>
        <m/>
        <s v="    ………….."/>
        <s v="    ……………………………………………………"/>
        <s v="Absorbants souillés"/>
        <s v="Acide xxx"/>
        <s v="Chiffons souillés"/>
        <s v="déchet 1"/>
        <s v="Déchet 2"/>
        <s v="déchet 3"/>
        <s v="sdgsgsdg"/>
        <s v="sds"/>
        <s v="test"/>
        <s v="Votre dénomination usuelle du déchet"/>
      </sharedItems>
    </cacheField>
    <cacheField name="Consistance">
      <sharedItems containsString="0" containsBlank="1" containsMixedTypes="1" count="2">
        <e v="#N/A"/>
        <m/>
      </sharedItems>
    </cacheField>
    <cacheField name="Emballage">
      <sharedItems containsString="0" containsBlank="1" containsMixedTypes="1" count="2">
        <e v="#N/A"/>
        <m/>
      </sharedItems>
    </cacheField>
    <cacheField name="Processus g?n?rateur">
      <sharedItems containsString="0" containsBlank="1" containsMixedTypes="1" count="2">
        <e v="#N/A"/>
        <m/>
      </sharedItems>
    </cacheField>
    <cacheField name="Code d?chet">
      <sharedItems containsString="0" containsBlank="1" containsMixedTypes="0" containsNumber="1" containsInteger="1" count="3">
        <e v="#N/A"/>
        <m/>
        <n v="0"/>
      </sharedItems>
    </cacheField>
    <cacheField name="Caract?ri-stiques">
      <sharedItems containsString="0" containsBlank="1" containsMixedTypes="1" count="2">
        <e v="#N/A"/>
        <m/>
      </sharedItems>
    </cacheField>
    <cacheField name="Quantit?e ?vacu?e">
      <sharedItems containsBlank="1" containsMixedTypes="0" count="2">
        <s v="………….."/>
        <m/>
      </sharedItems>
    </cacheField>
    <cacheField name="(unit?s)">
      <sharedItems containsBlank="1" containsMixedTypes="0" count="2">
        <s v="kg"/>
        <m/>
      </sharedItems>
    </cacheField>
    <cacheField name="Collecteur">
      <sharedItems containsBlank="1" containsMixedTypes="0" count="2">
        <s v="  ………………………………………."/>
        <m/>
      </sharedItems>
    </cacheField>
    <cacheField name="Transporteur">
      <sharedItems containsBlank="1" containsMixedTypes="0" count="2">
        <s v="  ………………………………………."/>
        <m/>
      </sharedItems>
    </cacheField>
    <cacheField name="Formulaire de transport">
      <sharedItems containsBlank="1" containsMixedTypes="0" count="2">
        <s v="………………."/>
        <m/>
      </sharedItems>
    </cacheField>
    <cacheField name="Centre de regroupement, ?limination, valorisation">
      <sharedItems containsBlank="1" containsMixedTypes="0" count="2">
        <s v="  ………………………………………."/>
        <m/>
      </sharedItems>
    </cacheField>
    <cacheField name="Centre de traitement final">
      <sharedItems containsBlank="1" containsMixedTypes="0" count="3">
        <s v="………………………….."/>
        <m/>
        <s v="test"/>
      </sharedItems>
    </cacheField>
    <cacheField name="Traitement final ">
      <sharedItems containsBlank="1" containsMixedTypes="0" count="2">
        <s v="…………………………………"/>
        <m/>
      </sharedItems>
    </cacheField>
    <cacheField name="Code traitement">
      <sharedItems containsBlank="1" containsMixedTypes="0" count="8">
        <s v="_indéterminé"/>
        <m/>
        <s v="D10"/>
        <s v="D2"/>
        <s v="D4"/>
        <s v="D5"/>
        <s v="R3"/>
        <s v="R3.a"/>
      </sharedItems>
    </cacheField>
    <cacheField name="Destination">
      <sharedItems containsBlank="1" containsMixedTypes="0" count="5">
        <e v="#N/A"/>
        <m/>
        <s v="BXL"/>
        <s v="FL"/>
        <s v="RW"/>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1" cacheId="8" applyNumberFormats="0" applyBorderFormats="0" applyFontFormats="0" applyPatternFormats="0" applyAlignmentFormats="0" applyWidthHeightFormats="0" dataCaption="Donn?es" showMissing="1" preserveFormatting="1" itemPrintTitles="1" compactData="0" updatedVersion="2" indent="0" showMemberPropertyTips="1">
  <location ref="A7:G10" firstHeaderRow="2" firstDataRow="2" firstDataCol="6"/>
  <pivotFields count="16">
    <pivotField axis="axisRow" compact="0" outline="0" subtotalTop="0" showAll="0" sortType="ascending" rankBy="0" defaultSubtotal="0">
      <items count="14">
        <item x="0"/>
        <item h="1" m="1" x="2"/>
        <item h="1" m="1" x="3"/>
        <item m="1" x="4"/>
        <item m="1" x="5"/>
        <item m="1" x="6"/>
        <item m="1" x="7"/>
        <item m="1" x="8"/>
        <item m="1" x="9"/>
        <item m="1" x="10"/>
        <item m="1" x="11"/>
        <item m="1" x="12"/>
        <item h="1" m="1" x="13"/>
        <item h="1" x="1"/>
      </items>
    </pivotField>
    <pivotField compact="0" outline="0" subtotalTop="0" showAll="0"/>
    <pivotField compact="0" outline="0" subtotalTop="0" showAll="0"/>
    <pivotField compact="0" outline="0" subtotalTop="0" showAll="0"/>
    <pivotField axis="axisRow" compact="0" outline="0" subtotalTop="0" showAll="0" defaultSubtotal="0">
      <items count="3">
        <item x="0"/>
        <item m="1" x="2"/>
        <item x="1"/>
      </items>
    </pivotField>
    <pivotField compact="0" outline="0" subtotalTop="0" showAll="0"/>
    <pivotField dataField="1" compact="0" outline="0" subtotalTop="0" showAll="0"/>
    <pivotField axis="axisRow" compact="0" outline="0" subtotalTop="0" showAll="0" defaultSubtotal="0">
      <items count="2">
        <item x="0"/>
        <item x="1"/>
      </items>
    </pivotField>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3">
        <item x="0"/>
        <item x="1"/>
        <item m="1" x="2"/>
      </items>
    </pivotField>
    <pivotField compact="0" outline="0" subtotalTop="0" showAll="0"/>
    <pivotField axis="axisRow" compact="0" outline="0" subtotalTop="0" showAll="0" defaultSubtotal="0">
      <items count="8">
        <item x="0"/>
        <item x="1"/>
        <item m="1" x="3"/>
        <item m="1" x="5"/>
        <item m="1" x="2"/>
        <item m="1" x="6"/>
        <item m="1" x="4"/>
        <item m="1" x="7"/>
      </items>
    </pivotField>
    <pivotField axis="axisRow" compact="0" outline="0" subtotalTop="0" showAll="0" defaultSubtotal="0">
      <items count="5">
        <item x="0"/>
        <item x="1"/>
        <item m="1" x="4"/>
        <item m="1" x="2"/>
        <item m="1" x="3"/>
      </items>
    </pivotField>
  </pivotFields>
  <rowFields count="6">
    <field x="0"/>
    <field x="4"/>
    <field x="12"/>
    <field x="14"/>
    <field x="15"/>
    <field x="7"/>
  </rowFields>
  <rowItems count="2">
    <i>
      <x/>
      <x/>
      <x/>
      <x/>
      <x/>
      <x/>
    </i>
    <i t="grand">
      <x/>
    </i>
  </rowItems>
  <colItems count="1">
    <i/>
  </colItems>
  <dataFields count="1">
    <dataField name="Quantit?s ?vacu?es (kg)" fld="6" baseField="0" baseItem="0"/>
  </dataFields>
  <formats count="5">
    <format dxfId="2">
      <pivotArea outline="0" fieldPosition="0" dataOnly="0" grandCol="1"/>
    </format>
    <format dxfId="2">
      <pivotArea outline="0" fieldPosition="0" dataOnly="0" grandRow="1"/>
    </format>
    <format dxfId="3">
      <pivotArea outline="0" fieldPosition="0"/>
    </format>
    <format dxfId="3">
      <pivotArea outline="0" fieldPosition="0" dataOnly="0" labelOnly="1" type="topRight"/>
    </format>
    <format dxfId="3">
      <pivotArea outline="0" fieldPosition="0" axis="axisCol"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WD.DGRNE@mrw.wallonie.b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pivotTable" Target="../pivotTables/pivotTable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3"/>
  <dimension ref="A1:M28"/>
  <sheetViews>
    <sheetView showGridLines="0" tabSelected="1" zoomScalePageLayoutView="0" workbookViewId="0" topLeftCell="A1">
      <pane ySplit="4" topLeftCell="BM5" activePane="bottomLeft" state="frozen"/>
      <selection pane="topLeft" activeCell="D43" sqref="D43"/>
      <selection pane="bottomLeft" activeCell="E7" sqref="E7"/>
    </sheetView>
  </sheetViews>
  <sheetFormatPr defaultColWidth="11.421875" defaultRowHeight="12.75"/>
  <cols>
    <col min="1" max="1" width="16.421875" style="80" customWidth="1"/>
    <col min="2" max="2" width="63.57421875" style="80" customWidth="1"/>
    <col min="3" max="3" width="13.57421875" style="80" customWidth="1"/>
    <col min="4" max="4" width="11.140625" style="80" customWidth="1"/>
    <col min="5" max="16384" width="11.421875" style="80" customWidth="1"/>
  </cols>
  <sheetData>
    <row r="1" spans="1:4" ht="15" customHeight="1">
      <c r="A1" s="342"/>
      <c r="B1" s="423" t="s">
        <v>1969</v>
      </c>
      <c r="C1" s="316"/>
      <c r="D1"/>
    </row>
    <row r="2" spans="1:4" ht="12" customHeight="1">
      <c r="A2" s="343"/>
      <c r="B2" s="424"/>
      <c r="C2" s="317"/>
      <c r="D2" s="128" t="s">
        <v>1002</v>
      </c>
    </row>
    <row r="3" spans="1:4" ht="12" customHeight="1">
      <c r="A3" s="343"/>
      <c r="B3" s="340"/>
      <c r="C3" s="318" t="s">
        <v>1361</v>
      </c>
      <c r="D3" s="115" t="s">
        <v>831</v>
      </c>
    </row>
    <row r="4" spans="1:4" ht="11.25" customHeight="1" thickBot="1">
      <c r="A4" s="344"/>
      <c r="B4" s="341"/>
      <c r="C4" s="319" t="s">
        <v>2025</v>
      </c>
      <c r="D4" s="128" t="s">
        <v>1003</v>
      </c>
    </row>
    <row r="5" spans="4:13" s="90" customFormat="1" ht="6.75" customHeight="1" thickBot="1">
      <c r="D5" s="115" t="s">
        <v>1004</v>
      </c>
      <c r="E5"/>
      <c r="F5"/>
      <c r="G5"/>
      <c r="H5"/>
      <c r="I5"/>
      <c r="J5"/>
      <c r="K5"/>
      <c r="L5"/>
      <c r="M5"/>
    </row>
    <row r="6" spans="1:3" ht="12.75" customHeight="1">
      <c r="A6" s="313" t="s">
        <v>2113</v>
      </c>
      <c r="B6" s="314"/>
      <c r="C6" s="315" t="s">
        <v>1362</v>
      </c>
    </row>
    <row r="7" spans="1:4" ht="78" customHeight="1" thickBot="1">
      <c r="A7" s="420" t="s">
        <v>420</v>
      </c>
      <c r="B7" s="421"/>
      <c r="C7" s="422"/>
      <c r="D7" s="111"/>
    </row>
    <row r="8" spans="5:13" s="90" customFormat="1" ht="8.25" customHeight="1" thickBot="1">
      <c r="E8"/>
      <c r="F8"/>
      <c r="G8"/>
      <c r="H8"/>
      <c r="I8"/>
      <c r="J8"/>
      <c r="K8"/>
      <c r="L8"/>
      <c r="M8"/>
    </row>
    <row r="9" spans="1:3" ht="18" customHeight="1" thickBot="1">
      <c r="A9" s="162" t="s">
        <v>1868</v>
      </c>
      <c r="B9" s="89"/>
      <c r="C9" s="347" t="s">
        <v>257</v>
      </c>
    </row>
    <row r="10" spans="1:4" ht="16.5" customHeight="1">
      <c r="A10" s="308"/>
      <c r="B10" s="348" t="s">
        <v>576</v>
      </c>
      <c r="C10" s="380" t="s">
        <v>2076</v>
      </c>
      <c r="D10" s="161" t="s">
        <v>1718</v>
      </c>
    </row>
    <row r="11" spans="1:4" ht="15.75" customHeight="1">
      <c r="A11" s="308" t="s">
        <v>416</v>
      </c>
      <c r="B11" s="89" t="s">
        <v>1867</v>
      </c>
      <c r="C11" s="18" t="s">
        <v>561</v>
      </c>
      <c r="D11" s="130" t="s">
        <v>1002</v>
      </c>
    </row>
    <row r="12" spans="1:4" ht="15.75" customHeight="1">
      <c r="A12" s="89"/>
      <c r="B12" s="309" t="s">
        <v>382</v>
      </c>
      <c r="C12" s="18" t="s">
        <v>389</v>
      </c>
      <c r="D12" s="130" t="s">
        <v>1002</v>
      </c>
    </row>
    <row r="13" spans="1:4" ht="15.75" customHeight="1">
      <c r="A13" s="89"/>
      <c r="B13" s="89" t="s">
        <v>1719</v>
      </c>
      <c r="C13" s="18" t="s">
        <v>392</v>
      </c>
      <c r="D13" s="130" t="s">
        <v>1002</v>
      </c>
    </row>
    <row r="14" spans="1:4" ht="15.75" customHeight="1">
      <c r="A14" s="89"/>
      <c r="B14" s="89" t="s">
        <v>1720</v>
      </c>
      <c r="C14" s="18" t="s">
        <v>394</v>
      </c>
      <c r="D14" s="130" t="s">
        <v>1002</v>
      </c>
    </row>
    <row r="15" spans="1:4" ht="26.25" customHeight="1">
      <c r="A15" s="89"/>
      <c r="B15" s="349" t="s">
        <v>1721</v>
      </c>
      <c r="C15" s="381" t="s">
        <v>1862</v>
      </c>
      <c r="D15" s="350" t="s">
        <v>1002</v>
      </c>
    </row>
    <row r="16" spans="1:4" ht="15.75" customHeight="1">
      <c r="A16" s="89"/>
      <c r="B16" s="89" t="s">
        <v>421</v>
      </c>
      <c r="C16" s="18" t="s">
        <v>1854</v>
      </c>
      <c r="D16" s="130" t="s">
        <v>1002</v>
      </c>
    </row>
    <row r="17" spans="1:4" ht="15.75" customHeight="1">
      <c r="A17" s="89"/>
      <c r="B17" s="89" t="s">
        <v>1856</v>
      </c>
      <c r="C17" s="18" t="s">
        <v>1869</v>
      </c>
      <c r="D17" s="130" t="s">
        <v>1002</v>
      </c>
    </row>
    <row r="18" spans="1:4" ht="15.75" customHeight="1">
      <c r="A18" s="89"/>
      <c r="B18" s="379" t="s">
        <v>1722</v>
      </c>
      <c r="C18" s="31" t="s">
        <v>1858</v>
      </c>
      <c r="D18" s="130" t="s">
        <v>1002</v>
      </c>
    </row>
    <row r="19" spans="1:4" ht="15.75" customHeight="1">
      <c r="A19" s="311" t="s">
        <v>1812</v>
      </c>
      <c r="B19" s="312" t="s">
        <v>1723</v>
      </c>
      <c r="C19" s="31" t="s">
        <v>1809</v>
      </c>
      <c r="D19" s="130" t="s">
        <v>1001</v>
      </c>
    </row>
    <row r="20" spans="1:4" ht="15.75" customHeight="1">
      <c r="A20" s="89"/>
      <c r="B20" s="312" t="s">
        <v>1950</v>
      </c>
      <c r="C20" s="123"/>
      <c r="D20" s="130" t="s">
        <v>1001</v>
      </c>
    </row>
    <row r="21" spans="1:4" ht="15.75" customHeight="1">
      <c r="A21" s="89"/>
      <c r="B21" s="312" t="s">
        <v>1816</v>
      </c>
      <c r="D21" s="130" t="s">
        <v>1001</v>
      </c>
    </row>
    <row r="22" spans="1:4" ht="18" customHeight="1">
      <c r="A22" s="89"/>
      <c r="B22" s="312" t="s">
        <v>1053</v>
      </c>
      <c r="C22" s="112" t="s">
        <v>1064</v>
      </c>
      <c r="D22" s="130" t="s">
        <v>1001</v>
      </c>
    </row>
    <row r="23" spans="1:4" ht="15.75" customHeight="1">
      <c r="A23" s="89"/>
      <c r="B23" s="312" t="s">
        <v>1054</v>
      </c>
      <c r="C23" s="124"/>
      <c r="D23" s="130" t="s">
        <v>1001</v>
      </c>
    </row>
    <row r="25" spans="1:3" ht="15.75" customHeight="1">
      <c r="A25" s="308" t="s">
        <v>417</v>
      </c>
      <c r="B25" s="89" t="s">
        <v>418</v>
      </c>
      <c r="C25" s="18" t="s">
        <v>1864</v>
      </c>
    </row>
    <row r="26" ht="15.75" customHeight="1"/>
    <row r="27" spans="1:3" ht="13.5" customHeight="1">
      <c r="A27" s="308" t="s">
        <v>1201</v>
      </c>
      <c r="B27" s="89" t="s">
        <v>1724</v>
      </c>
      <c r="C27" s="18" t="s">
        <v>419</v>
      </c>
    </row>
    <row r="28" spans="1:3" ht="12.75">
      <c r="A28" s="89"/>
      <c r="B28" s="89" t="s">
        <v>422</v>
      </c>
      <c r="C28" s="18" t="s">
        <v>1200</v>
      </c>
    </row>
  </sheetData>
  <sheetProtection password="C138" sheet="1" objects="1" scenarios="1"/>
  <mergeCells count="2">
    <mergeCell ref="A7:C7"/>
    <mergeCell ref="B1:B2"/>
  </mergeCells>
  <conditionalFormatting sqref="D11:D23">
    <cfRule type="cellIs" priority="1" dxfId="1" operator="equal" stopIfTrue="1">
      <formula>"OK"</formula>
    </cfRule>
  </conditionalFormatting>
  <dataValidations count="3">
    <dataValidation allowBlank="1" showInputMessage="1" showErrorMessage="1" prompt="Cliquez sur le lien &quot;Feuillet A&quot; pour accéder au feuillet correspondant." sqref="B11"/>
    <dataValidation type="list" allowBlank="1" showInputMessage="1" prompt="Ces cases sont à votre disposition pour faire le point sur votre déclaration." sqref="D11:D18">
      <formula1>$D$2:$D$5</formula1>
    </dataValidation>
    <dataValidation type="list" allowBlank="1" showInputMessage="1" showErrorMessage="1" sqref="D19:D23">
      <formula1>$D$5</formula1>
    </dataValidation>
  </dataValidations>
  <hyperlinks>
    <hyperlink ref="C11" location="'Feuillet A'!A5" display="'Feuillet A'!A5"/>
    <hyperlink ref="C12" location="'Feuillet B'!A13" display="'Feuillet B'!A13"/>
    <hyperlink ref="C13" location="'Feuillet C'!A7" display="'Feuillet C'!A7"/>
    <hyperlink ref="C14" location="'Feuillet D'!A7" display="'Feuillet D'!A7"/>
    <hyperlink ref="C15" location="'Feuillet E'!A7" display="'Feuillet E'!A7"/>
    <hyperlink ref="C16" location="'Feuillet F'!A5" display="'Feuillet F'!A5"/>
    <hyperlink ref="C17" location="'Feuillet G'!A7" display="'Feuillet G'!A7"/>
    <hyperlink ref="C27" location="Traitements!B3" display="Traitements!B3"/>
    <hyperlink ref="C28" location="CWD!A1" display="CWD!A1"/>
    <hyperlink ref="C25" location="Synthèse!A9" display="Synthèse!A9"/>
    <hyperlink ref="C18" location="'Feuillet H'!A7" display="'Feuillet H'!A7"/>
    <hyperlink ref="C10" location="Instructions!A5" display="Instructions!A5"/>
    <hyperlink ref="C19" location="'Feuillet A'!D35" display="'Feuillet A'!D35"/>
    <hyperlink ref="C22" r:id="rId1" display="mailto:OWD.DGRNE@mrw.wallonie.be"/>
  </hyperlinks>
  <printOptions/>
  <pageMargins left="0.38" right="0.36" top="0.54" bottom="1" header="0.26" footer="0.4921259845"/>
  <pageSetup horizontalDpi="600" verticalDpi="6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Feuil10"/>
  <dimension ref="A1:CH2855"/>
  <sheetViews>
    <sheetView showGridLines="0" zoomScalePageLayoutView="0" workbookViewId="0" topLeftCell="A1">
      <pane ySplit="6" topLeftCell="BM7" activePane="bottomLeft" state="frozen"/>
      <selection pane="topLeft" activeCell="B46" sqref="B46:C46"/>
      <selection pane="bottomLeft" activeCell="A7" sqref="A7"/>
    </sheetView>
  </sheetViews>
  <sheetFormatPr defaultColWidth="11.421875" defaultRowHeight="12.75"/>
  <cols>
    <col min="1" max="1" width="46.7109375" style="78" customWidth="1"/>
    <col min="2" max="2" width="43.8515625" style="87" customWidth="1"/>
    <col min="3" max="3" width="11.421875" style="79" customWidth="1"/>
    <col min="4" max="4" width="15.57421875" style="103" customWidth="1"/>
    <col min="5" max="5" width="4.7109375" style="80" customWidth="1"/>
    <col min="6" max="6" width="11.57421875" style="330" customWidth="1"/>
    <col min="7" max="7" width="5.140625" style="330" customWidth="1"/>
    <col min="8" max="8" width="11.421875" style="330" customWidth="1"/>
    <col min="9" max="17" width="11.421875" style="80" customWidth="1"/>
    <col min="18" max="18" width="16.57421875" style="80" customWidth="1"/>
    <col min="19" max="19" width="4.140625" style="80" customWidth="1"/>
    <col min="20" max="20" width="112.421875" style="80" customWidth="1"/>
    <col min="21" max="16384" width="11.421875" style="80" customWidth="1"/>
  </cols>
  <sheetData>
    <row r="1" spans="1:8" s="89" customFormat="1" ht="15" customHeight="1">
      <c r="A1" s="202" t="str">
        <f>CONCATENATE(Etablissement," - ",Site)</f>
        <v>……………………………………………………………….. - ……………………….</v>
      </c>
      <c r="B1" s="332" t="str">
        <f>CONCATENATE("Année ",Année)</f>
        <v>Année ……………….</v>
      </c>
      <c r="C1" s="333"/>
      <c r="D1" s="203"/>
      <c r="F1" s="439" t="s">
        <v>1389</v>
      </c>
      <c r="G1" s="310"/>
      <c r="H1" s="310"/>
    </row>
    <row r="2" spans="1:8" s="89" customFormat="1" ht="13.5" customHeight="1" thickBot="1">
      <c r="A2" s="261" t="str">
        <f>Index!B1</f>
        <v>FORMULAIRE DE DÉCLARATION ANNUELLE DE PRODUCTION / DÉTENTION DE DÉCHETS DANGEREUX</v>
      </c>
      <c r="B2" s="194"/>
      <c r="C2" s="195"/>
      <c r="D2" s="195"/>
      <c r="F2" s="463"/>
      <c r="G2" s="310"/>
      <c r="H2" s="310"/>
    </row>
    <row r="3" spans="1:8" s="89" customFormat="1" ht="14.25" customHeight="1" thickTop="1">
      <c r="A3" s="334"/>
      <c r="B3" s="194"/>
      <c r="C3" s="195"/>
      <c r="D3" s="200" t="str">
        <f>Index!C3</f>
        <v>Direction Générale Opérationnelle de l'Agriculture, des Ressources Naturelles et de l'Environnement </v>
      </c>
      <c r="F3" s="310"/>
      <c r="G3" s="310"/>
      <c r="H3" s="310"/>
    </row>
    <row r="4" spans="1:8" s="89" customFormat="1" ht="23.25" customHeight="1" thickBot="1">
      <c r="A4" s="335"/>
      <c r="B4" s="198"/>
      <c r="C4" s="199"/>
      <c r="D4" s="201" t="str">
        <f>Index!C4</f>
        <v>Département du Sol et des Déchets / Office Wallon des Déchets</v>
      </c>
      <c r="F4" s="310"/>
      <c r="G4" s="310"/>
      <c r="H4" s="310"/>
    </row>
    <row r="5" spans="1:8" s="89" customFormat="1" ht="22.5" customHeight="1" thickBot="1">
      <c r="A5" s="336" t="str">
        <f>Index!B18</f>
        <v>Estimation de la production pour les 2 semestres suivants</v>
      </c>
      <c r="B5" s="337"/>
      <c r="C5" s="338"/>
      <c r="D5" s="339"/>
      <c r="F5" s="310"/>
      <c r="G5" s="310"/>
      <c r="H5" s="310"/>
    </row>
    <row r="6" spans="1:6" ht="30.75" customHeight="1" thickBot="1" thickTop="1">
      <c r="A6" s="403" t="s">
        <v>1877</v>
      </c>
      <c r="B6" s="404" t="s">
        <v>1861</v>
      </c>
      <c r="C6" s="405" t="s">
        <v>1878</v>
      </c>
      <c r="D6" s="406" t="s">
        <v>1727</v>
      </c>
      <c r="F6" s="129" t="s">
        <v>1810</v>
      </c>
    </row>
    <row r="7" spans="1:86" s="85" customFormat="1" ht="17.25" customHeight="1" thickTop="1">
      <c r="A7" s="96" t="s">
        <v>1661</v>
      </c>
      <c r="B7" s="394" t="e">
        <f>IF(A7="","",VLOOKUP(A7,'Feuillet B'!$A$6:$I$156,6,0))</f>
        <v>#N/A</v>
      </c>
      <c r="C7" s="395" t="e">
        <f>IF(A7="","",VLOOKUP(A7,'Feuillet B'!$A$6:$I$156,7,0))</f>
        <v>#N/A</v>
      </c>
      <c r="D7" s="105" t="s">
        <v>574</v>
      </c>
      <c r="E7" s="80"/>
      <c r="F7"/>
      <c r="G7" s="330"/>
      <c r="H7" s="33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row>
    <row r="8" spans="1:86" s="85" customFormat="1" ht="17.25" customHeight="1">
      <c r="A8" s="96"/>
      <c r="B8" s="394">
        <f>IF(A8="","",VLOOKUP(A8,'Feuillet B'!$A$7:$I$56,6,0))</f>
      </c>
      <c r="C8" s="395">
        <f>IF(A8="","",VLOOKUP(A8,'Feuillet B'!$A$7:$I$156,7,0))</f>
      </c>
      <c r="D8" s="105" t="s">
        <v>574</v>
      </c>
      <c r="E8" s="80"/>
      <c r="F8" s="331"/>
      <c r="G8" s="330"/>
      <c r="H8" s="33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row>
    <row r="9" spans="1:86" s="85" customFormat="1" ht="17.25" customHeight="1">
      <c r="A9" s="96"/>
      <c r="B9" s="394">
        <f>IF(A9="","",VLOOKUP(A9,'Feuillet B'!$A$7:$I$56,6,0))</f>
      </c>
      <c r="C9" s="395">
        <f>IF(A9="","",VLOOKUP(A9,'Feuillet B'!$A$7:$I$156,7,0))</f>
      </c>
      <c r="D9" s="105" t="s">
        <v>574</v>
      </c>
      <c r="E9" s="80"/>
      <c r="F9" s="331"/>
      <c r="G9" s="330"/>
      <c r="H9" s="33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row>
    <row r="10" spans="1:86" s="85" customFormat="1" ht="17.25" customHeight="1">
      <c r="A10" s="96"/>
      <c r="B10" s="394">
        <f>IF(A10="","",VLOOKUP(A10,'Feuillet B'!$A$7:$I$56,6,0))</f>
      </c>
      <c r="C10" s="395">
        <f>IF(A10="","",VLOOKUP(A10,'Feuillet B'!$A$7:$I$156,7,0))</f>
      </c>
      <c r="D10" s="105" t="s">
        <v>574</v>
      </c>
      <c r="E10" s="80"/>
      <c r="F10" s="331"/>
      <c r="G10" s="330"/>
      <c r="H10" s="33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row>
    <row r="11" spans="1:86" s="85" customFormat="1" ht="17.25" customHeight="1">
      <c r="A11" s="96"/>
      <c r="B11" s="394">
        <f>IF(A11="","",VLOOKUP(A11,'Feuillet B'!$A$7:$I$56,6,0))</f>
      </c>
      <c r="C11" s="395">
        <f>IF(A11="","",VLOOKUP(A11,'Feuillet B'!$A$7:$I$156,7,0))</f>
      </c>
      <c r="D11" s="105" t="s">
        <v>574</v>
      </c>
      <c r="E11" s="80"/>
      <c r="F11" s="331"/>
      <c r="G11" s="330"/>
      <c r="H11" s="33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row>
    <row r="12" spans="1:86" s="85" customFormat="1" ht="17.25" customHeight="1">
      <c r="A12" s="96"/>
      <c r="B12" s="394">
        <f>IF(A12="","",VLOOKUP(A12,'Feuillet B'!$A$7:$I$56,6,0))</f>
      </c>
      <c r="C12" s="395">
        <f>IF(A12="","",VLOOKUP(A12,'Feuillet B'!$A$7:$I$156,7,0))</f>
      </c>
      <c r="D12" s="105" t="s">
        <v>574</v>
      </c>
      <c r="E12" s="80"/>
      <c r="F12" s="331"/>
      <c r="G12" s="330"/>
      <c r="H12" s="33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row>
    <row r="13" spans="1:86" s="85" customFormat="1" ht="17.25" customHeight="1">
      <c r="A13" s="96"/>
      <c r="B13" s="394">
        <f>IF(A13="","",VLOOKUP(A13,'Feuillet B'!$A$7:$I$56,6,0))</f>
      </c>
      <c r="C13" s="395">
        <f>IF(A13="","",VLOOKUP(A13,'Feuillet B'!$A$7:$I$156,7,0))</f>
      </c>
      <c r="D13" s="105" t="s">
        <v>574</v>
      </c>
      <c r="E13" s="80"/>
      <c r="F13" s="331"/>
      <c r="G13" s="330"/>
      <c r="H13" s="33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row>
    <row r="14" spans="1:86" s="85" customFormat="1" ht="17.25" customHeight="1">
      <c r="A14" s="96"/>
      <c r="B14" s="394">
        <f>IF(A14="","",VLOOKUP(A14,'Feuillet B'!$A$7:$I$56,6,0))</f>
      </c>
      <c r="C14" s="395">
        <f>IF(A14="","",VLOOKUP(A14,'Feuillet B'!$A$7:$I$156,7,0))</f>
      </c>
      <c r="D14" s="105" t="s">
        <v>574</v>
      </c>
      <c r="E14" s="80"/>
      <c r="F14" s="331"/>
      <c r="G14" s="330"/>
      <c r="H14" s="33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row>
    <row r="15" spans="1:86" s="85" customFormat="1" ht="17.25" customHeight="1">
      <c r="A15" s="96"/>
      <c r="B15" s="394">
        <f>IF(A15="","",VLOOKUP(A15,'Feuillet B'!$A$7:$I$56,6,0))</f>
      </c>
      <c r="C15" s="395">
        <f>IF(A15="","",VLOOKUP(A15,'Feuillet B'!$A$7:$I$156,7,0))</f>
      </c>
      <c r="D15" s="105" t="s">
        <v>574</v>
      </c>
      <c r="E15" s="80"/>
      <c r="F15" s="331"/>
      <c r="G15" s="330"/>
      <c r="H15" s="33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row>
    <row r="16" spans="1:86" s="85" customFormat="1" ht="17.25" customHeight="1">
      <c r="A16" s="96"/>
      <c r="B16" s="394">
        <f>IF(A16="","",VLOOKUP(A16,'Feuillet B'!$A$7:$I$56,6,0))</f>
      </c>
      <c r="C16" s="395">
        <f>IF(A16="","",VLOOKUP(A16,'Feuillet B'!$A$7:$I$156,7,0))</f>
      </c>
      <c r="D16" s="105" t="s">
        <v>574</v>
      </c>
      <c r="E16" s="80"/>
      <c r="F16" s="331"/>
      <c r="G16" s="330"/>
      <c r="H16" s="33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row>
    <row r="17" spans="1:86" s="85" customFormat="1" ht="17.25" customHeight="1">
      <c r="A17" s="96"/>
      <c r="B17" s="394">
        <f>IF(A17="","",VLOOKUP(A17,'Feuillet B'!$A$7:$I$56,6,0))</f>
      </c>
      <c r="C17" s="395">
        <f>IF(A17="","",VLOOKUP(A17,'Feuillet B'!$A$7:$I$156,7,0))</f>
      </c>
      <c r="D17" s="105" t="s">
        <v>574</v>
      </c>
      <c r="E17" s="80"/>
      <c r="F17" s="331"/>
      <c r="G17" s="330"/>
      <c r="H17" s="33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row>
    <row r="18" spans="1:86" s="85" customFormat="1" ht="17.25" customHeight="1">
      <c r="A18" s="96"/>
      <c r="B18" s="394">
        <f>IF(A18="","",VLOOKUP(A18,'Feuillet B'!$A$7:$I$56,6,0))</f>
      </c>
      <c r="C18" s="395">
        <f>IF(A18="","",VLOOKUP(A18,'Feuillet B'!$A$7:$I$156,7,0))</f>
      </c>
      <c r="D18" s="105" t="s">
        <v>574</v>
      </c>
      <c r="E18" s="80"/>
      <c r="F18" s="331"/>
      <c r="G18" s="330"/>
      <c r="H18" s="33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row>
    <row r="19" spans="1:86" s="85" customFormat="1" ht="17.25" customHeight="1">
      <c r="A19" s="96"/>
      <c r="B19" s="394">
        <f>IF(A19="","",VLOOKUP(A19,'Feuillet B'!$A$7:$I$56,6,0))</f>
      </c>
      <c r="C19" s="395">
        <f>IF(A19="","",VLOOKUP(A19,'Feuillet B'!$A$7:$I$156,7,0))</f>
      </c>
      <c r="D19" s="105" t="s">
        <v>574</v>
      </c>
      <c r="E19" s="80"/>
      <c r="F19" s="331"/>
      <c r="G19" s="330"/>
      <c r="H19" s="33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row>
    <row r="20" spans="1:86" s="85" customFormat="1" ht="17.25" customHeight="1">
      <c r="A20" s="96"/>
      <c r="B20" s="394">
        <f>IF(A20="","",VLOOKUP(A20,'Feuillet B'!$A$7:$I$56,6,0))</f>
      </c>
      <c r="C20" s="395">
        <f>IF(A20="","",VLOOKUP(A20,'Feuillet B'!$A$7:$I$156,7,0))</f>
      </c>
      <c r="D20" s="105" t="s">
        <v>574</v>
      </c>
      <c r="E20" s="80"/>
      <c r="F20" s="331"/>
      <c r="G20" s="330"/>
      <c r="H20" s="33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row>
    <row r="21" spans="1:86" s="85" customFormat="1" ht="17.25" customHeight="1">
      <c r="A21" s="96"/>
      <c r="B21" s="394">
        <f>IF(A21="","",VLOOKUP(A21,'Feuillet B'!$A$7:$I$56,6,0))</f>
      </c>
      <c r="C21" s="395">
        <f>IF(A21="","",VLOOKUP(A21,'Feuillet B'!$A$7:$I$156,7,0))</f>
      </c>
      <c r="D21" s="105" t="s">
        <v>574</v>
      </c>
      <c r="E21" s="80"/>
      <c r="F21" s="331"/>
      <c r="G21" s="330"/>
      <c r="H21" s="33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row>
    <row r="22" spans="1:86" s="85" customFormat="1" ht="17.25" customHeight="1">
      <c r="A22" s="96"/>
      <c r="B22" s="394">
        <f>IF(A22="","",VLOOKUP(A22,'Feuillet B'!$A$7:$I$56,6,0))</f>
      </c>
      <c r="C22" s="395">
        <f>IF(A22="","",VLOOKUP(A22,'Feuillet B'!$A$7:$I$156,7,0))</f>
      </c>
      <c r="D22" s="105" t="s">
        <v>574</v>
      </c>
      <c r="E22" s="80"/>
      <c r="F22" s="331"/>
      <c r="G22" s="330"/>
      <c r="H22" s="33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row>
    <row r="23" spans="1:86" s="85" customFormat="1" ht="17.25" customHeight="1">
      <c r="A23" s="96"/>
      <c r="B23" s="394">
        <f>IF(A23="","",VLOOKUP(A23,'Feuillet B'!$A$7:$I$56,6,0))</f>
      </c>
      <c r="C23" s="395">
        <f>IF(A23="","",VLOOKUP(A23,'Feuillet B'!$A$7:$I$156,7,0))</f>
      </c>
      <c r="D23" s="105" t="s">
        <v>574</v>
      </c>
      <c r="E23" s="80"/>
      <c r="F23" s="331"/>
      <c r="G23" s="330"/>
      <c r="H23" s="33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row>
    <row r="24" spans="1:86" s="85" customFormat="1" ht="17.25" customHeight="1">
      <c r="A24" s="96"/>
      <c r="B24" s="394">
        <f>IF(A24="","",VLOOKUP(A24,'Feuillet B'!$A$7:$I$56,6,0))</f>
      </c>
      <c r="C24" s="395">
        <f>IF(A24="","",VLOOKUP(A24,'Feuillet B'!$A$7:$I$156,7,0))</f>
      </c>
      <c r="D24" s="105" t="s">
        <v>574</v>
      </c>
      <c r="E24" s="80"/>
      <c r="F24" s="331"/>
      <c r="G24" s="330"/>
      <c r="H24" s="33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row>
    <row r="25" spans="1:86" s="85" customFormat="1" ht="17.25" customHeight="1">
      <c r="A25" s="96"/>
      <c r="B25" s="394">
        <f>IF(A25="","",VLOOKUP(A25,'Feuillet B'!$A$7:$I$56,6,0))</f>
      </c>
      <c r="C25" s="395">
        <f>IF(A25="","",VLOOKUP(A25,'Feuillet B'!$A$7:$I$156,7,0))</f>
      </c>
      <c r="D25" s="105" t="s">
        <v>574</v>
      </c>
      <c r="E25" s="80"/>
      <c r="F25" s="331"/>
      <c r="G25" s="330"/>
      <c r="H25" s="33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row>
    <row r="26" spans="1:86" s="85" customFormat="1" ht="17.25" customHeight="1">
      <c r="A26" s="96"/>
      <c r="B26" s="394">
        <f>IF(A26="","",VLOOKUP(A26,'Feuillet B'!$A$7:$I$56,6,0))</f>
      </c>
      <c r="C26" s="395">
        <f>IF(A26="","",VLOOKUP(A26,'Feuillet B'!$A$7:$I$156,7,0))</f>
      </c>
      <c r="D26" s="105" t="s">
        <v>574</v>
      </c>
      <c r="E26" s="80"/>
      <c r="F26" s="331"/>
      <c r="G26" s="330"/>
      <c r="H26" s="33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row>
    <row r="27" spans="1:86" s="85" customFormat="1" ht="17.25" customHeight="1">
      <c r="A27" s="96"/>
      <c r="B27" s="394">
        <f>IF(A27="","",VLOOKUP(A27,'Feuillet B'!$A$7:$I$56,6,0))</f>
      </c>
      <c r="C27" s="395">
        <f>IF(A27="","",VLOOKUP(A27,'Feuillet B'!$A$7:$I$156,7,0))</f>
      </c>
      <c r="D27" s="105" t="s">
        <v>574</v>
      </c>
      <c r="E27" s="80"/>
      <c r="F27" s="331"/>
      <c r="G27" s="330"/>
      <c r="H27" s="33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row>
    <row r="28" spans="1:86" s="85" customFormat="1" ht="17.25" customHeight="1">
      <c r="A28" s="96"/>
      <c r="B28" s="394">
        <f>IF(A28="","",VLOOKUP(A28,'Feuillet B'!$A$7:$I$56,6,0))</f>
      </c>
      <c r="C28" s="395">
        <f>IF(A28="","",VLOOKUP(A28,'Feuillet B'!$A$7:$I$156,7,0))</f>
      </c>
      <c r="D28" s="105" t="s">
        <v>574</v>
      </c>
      <c r="E28" s="80"/>
      <c r="F28" s="331"/>
      <c r="G28" s="330"/>
      <c r="H28" s="33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row>
    <row r="29" spans="1:86" s="85" customFormat="1" ht="17.25" customHeight="1">
      <c r="A29" s="96"/>
      <c r="B29" s="394">
        <f>IF(A29="","",VLOOKUP(A29,'Feuillet B'!$A$7:$I$56,6,0))</f>
      </c>
      <c r="C29" s="395">
        <f>IF(A29="","",VLOOKUP(A29,'Feuillet B'!$A$7:$I$156,7,0))</f>
      </c>
      <c r="D29" s="105" t="s">
        <v>574</v>
      </c>
      <c r="E29" s="80"/>
      <c r="F29" s="331"/>
      <c r="G29" s="330"/>
      <c r="H29" s="33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row>
    <row r="30" spans="1:86" s="85" customFormat="1" ht="17.25" customHeight="1">
      <c r="A30" s="96"/>
      <c r="B30" s="394">
        <f>IF(A30="","",VLOOKUP(A30,'Feuillet B'!$A$7:$I$56,6,0))</f>
      </c>
      <c r="C30" s="395">
        <f>IF(A30="","",VLOOKUP(A30,'Feuillet B'!$A$7:$I$156,7,0))</f>
      </c>
      <c r="D30" s="105" t="s">
        <v>574</v>
      </c>
      <c r="E30" s="80"/>
      <c r="F30" s="331"/>
      <c r="G30" s="330"/>
      <c r="H30" s="33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row>
    <row r="31" spans="1:86" s="85" customFormat="1" ht="17.25" customHeight="1">
      <c r="A31" s="96"/>
      <c r="B31" s="394">
        <f>IF(A31="","",VLOOKUP(A31,'Feuillet B'!$A$7:$I$56,6,0))</f>
      </c>
      <c r="C31" s="395">
        <f>IF(A31="","",VLOOKUP(A31,'Feuillet B'!$A$7:$I$156,7,0))</f>
      </c>
      <c r="D31" s="105" t="s">
        <v>574</v>
      </c>
      <c r="E31" s="80"/>
      <c r="F31" s="331"/>
      <c r="G31" s="330"/>
      <c r="H31" s="33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row>
    <row r="32" spans="1:86" s="85" customFormat="1" ht="17.25" customHeight="1">
      <c r="A32" s="96"/>
      <c r="B32" s="394">
        <f>IF(A32="","",VLOOKUP(A32,'Feuillet B'!$A$7:$I$56,6,0))</f>
      </c>
      <c r="C32" s="395">
        <f>IF(A32="","",VLOOKUP(A32,'Feuillet B'!$A$7:$I$156,7,0))</f>
      </c>
      <c r="D32" s="105" t="s">
        <v>574</v>
      </c>
      <c r="E32" s="80"/>
      <c r="F32" s="331"/>
      <c r="G32" s="330"/>
      <c r="H32" s="33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row>
    <row r="33" spans="1:86" s="85" customFormat="1" ht="17.25" customHeight="1">
      <c r="A33" s="96"/>
      <c r="B33" s="394">
        <f>IF(A33="","",VLOOKUP(A33,'Feuillet B'!$A$7:$I$56,6,0))</f>
      </c>
      <c r="C33" s="395">
        <f>IF(A33="","",VLOOKUP(A33,'Feuillet B'!$A$7:$I$156,7,0))</f>
      </c>
      <c r="D33" s="105" t="s">
        <v>574</v>
      </c>
      <c r="E33" s="80"/>
      <c r="F33" s="331"/>
      <c r="G33" s="330"/>
      <c r="H33" s="33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row>
    <row r="34" spans="1:86" s="85" customFormat="1" ht="17.25" customHeight="1">
      <c r="A34" s="96"/>
      <c r="B34" s="394">
        <f>IF(A34="","",VLOOKUP(A34,'Feuillet B'!$A$7:$I$56,6,0))</f>
      </c>
      <c r="C34" s="395">
        <f>IF(A34="","",VLOOKUP(A34,'Feuillet B'!$A$7:$I$156,7,0))</f>
      </c>
      <c r="D34" s="105" t="s">
        <v>574</v>
      </c>
      <c r="E34" s="80"/>
      <c r="F34" s="331"/>
      <c r="G34" s="330"/>
      <c r="H34" s="33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row>
    <row r="35" spans="1:86" s="85" customFormat="1" ht="17.25" customHeight="1">
      <c r="A35" s="96"/>
      <c r="B35" s="394">
        <f>IF(A35="","",VLOOKUP(A35,'Feuillet B'!$A$7:$I$56,6,0))</f>
      </c>
      <c r="C35" s="395">
        <f>IF(A35="","",VLOOKUP(A35,'Feuillet B'!$A$7:$I$156,7,0))</f>
      </c>
      <c r="D35" s="105" t="s">
        <v>574</v>
      </c>
      <c r="E35" s="80"/>
      <c r="F35" s="331"/>
      <c r="G35" s="330"/>
      <c r="H35" s="33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row>
    <row r="36" spans="1:86" s="85" customFormat="1" ht="17.25" customHeight="1">
      <c r="A36" s="96"/>
      <c r="B36" s="394">
        <f>IF(A36="","",VLOOKUP(A36,'Feuillet B'!$A$7:$I$56,6,0))</f>
      </c>
      <c r="C36" s="395">
        <f>IF(A36="","",VLOOKUP(A36,'Feuillet B'!$A$7:$I$156,7,0))</f>
      </c>
      <c r="D36" s="105" t="s">
        <v>574</v>
      </c>
      <c r="E36" s="80"/>
      <c r="F36" s="331"/>
      <c r="G36" s="330"/>
      <c r="H36" s="33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row>
    <row r="37" spans="1:86" s="85" customFormat="1" ht="17.25" customHeight="1">
      <c r="A37" s="96"/>
      <c r="B37" s="394">
        <f>IF(A37="","",VLOOKUP(A37,'Feuillet B'!$A$7:$I$56,6,0))</f>
      </c>
      <c r="C37" s="395">
        <f>IF(A37="","",VLOOKUP(A37,'Feuillet B'!$A$7:$I$156,7,0))</f>
      </c>
      <c r="D37" s="105" t="s">
        <v>574</v>
      </c>
      <c r="E37" s="80"/>
      <c r="F37" s="331"/>
      <c r="G37" s="330"/>
      <c r="H37" s="33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row>
    <row r="38" spans="1:86" s="85" customFormat="1" ht="17.25" customHeight="1">
      <c r="A38" s="96"/>
      <c r="B38" s="394">
        <f>IF(A38="","",VLOOKUP(A38,'Feuillet B'!$A$7:$I$56,6,0))</f>
      </c>
      <c r="C38" s="395">
        <f>IF(A38="","",VLOOKUP(A38,'Feuillet B'!$A$7:$I$156,7,0))</f>
      </c>
      <c r="D38" s="105" t="s">
        <v>574</v>
      </c>
      <c r="E38" s="80"/>
      <c r="F38" s="331"/>
      <c r="G38" s="330"/>
      <c r="H38" s="33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row>
    <row r="39" spans="1:86" s="85" customFormat="1" ht="17.25" customHeight="1">
      <c r="A39" s="96"/>
      <c r="B39" s="394">
        <f>IF(A39="","",VLOOKUP(A39,'Feuillet B'!$A$7:$I$56,6,0))</f>
      </c>
      <c r="C39" s="395">
        <f>IF(A39="","",VLOOKUP(A39,'Feuillet B'!$A$7:$I$156,7,0))</f>
      </c>
      <c r="D39" s="105" t="s">
        <v>574</v>
      </c>
      <c r="E39" s="80"/>
      <c r="F39" s="331"/>
      <c r="G39" s="330"/>
      <c r="H39" s="33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row>
    <row r="40" spans="1:86" s="85" customFormat="1" ht="17.25" customHeight="1">
      <c r="A40" s="96"/>
      <c r="B40" s="394">
        <f>IF(A40="","",VLOOKUP(A40,'Feuillet B'!$A$7:$I$56,6,0))</f>
      </c>
      <c r="C40" s="395">
        <f>IF(A40="","",VLOOKUP(A40,'Feuillet B'!$A$7:$I$156,7,0))</f>
      </c>
      <c r="D40" s="105" t="s">
        <v>574</v>
      </c>
      <c r="E40" s="80"/>
      <c r="F40" s="331"/>
      <c r="G40" s="330"/>
      <c r="H40" s="33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row>
    <row r="41" spans="1:86" s="85" customFormat="1" ht="17.25" customHeight="1">
      <c r="A41" s="96"/>
      <c r="B41" s="394">
        <f>IF(A41="","",VLOOKUP(A41,'Feuillet B'!$A$7:$I$56,6,0))</f>
      </c>
      <c r="C41" s="395">
        <f>IF(A41="","",VLOOKUP(A41,'Feuillet B'!$A$7:$I$156,7,0))</f>
      </c>
      <c r="D41" s="105" t="s">
        <v>574</v>
      </c>
      <c r="E41" s="80"/>
      <c r="F41" s="331"/>
      <c r="G41" s="330"/>
      <c r="H41" s="33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row>
    <row r="42" spans="1:86" s="85" customFormat="1" ht="17.25" customHeight="1">
      <c r="A42" s="96"/>
      <c r="B42" s="394">
        <f>IF(A42="","",VLOOKUP(A42,'Feuillet B'!$A$7:$I$56,6,0))</f>
      </c>
      <c r="C42" s="395">
        <f>IF(A42="","",VLOOKUP(A42,'Feuillet B'!$A$7:$I$156,7,0))</f>
      </c>
      <c r="D42" s="105" t="s">
        <v>574</v>
      </c>
      <c r="E42" s="80"/>
      <c r="F42" s="331"/>
      <c r="G42" s="330"/>
      <c r="H42" s="33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row>
    <row r="43" spans="1:86" s="85" customFormat="1" ht="17.25" customHeight="1">
      <c r="A43" s="96"/>
      <c r="B43" s="394">
        <f>IF(A43="","",VLOOKUP(A43,'Feuillet B'!$A$7:$I$56,6,0))</f>
      </c>
      <c r="C43" s="395">
        <f>IF(A43="","",VLOOKUP(A43,'Feuillet B'!$A$7:$I$156,7,0))</f>
      </c>
      <c r="D43" s="105" t="s">
        <v>574</v>
      </c>
      <c r="E43" s="80"/>
      <c r="F43" s="331"/>
      <c r="G43" s="330"/>
      <c r="H43" s="33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row>
    <row r="44" spans="1:86" s="85" customFormat="1" ht="17.25" customHeight="1">
      <c r="A44" s="96"/>
      <c r="B44" s="394">
        <f>IF(A44="","",VLOOKUP(A44,'Feuillet B'!$A$7:$I$56,6,0))</f>
      </c>
      <c r="C44" s="395">
        <f>IF(A44="","",VLOOKUP(A44,'Feuillet B'!$A$7:$I$156,7,0))</f>
      </c>
      <c r="D44" s="105" t="s">
        <v>574</v>
      </c>
      <c r="E44" s="80"/>
      <c r="F44" s="331"/>
      <c r="G44" s="330"/>
      <c r="H44" s="33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row>
    <row r="45" spans="1:86" s="85" customFormat="1" ht="17.25" customHeight="1">
      <c r="A45" s="96"/>
      <c r="B45" s="394">
        <f>IF(A45="","",VLOOKUP(A45,'Feuillet B'!$A$7:$I$56,6,0))</f>
      </c>
      <c r="C45" s="395">
        <f>IF(A45="","",VLOOKUP(A45,'Feuillet B'!$A$7:$I$156,7,0))</f>
      </c>
      <c r="D45" s="105" t="s">
        <v>574</v>
      </c>
      <c r="E45" s="80"/>
      <c r="F45" s="331"/>
      <c r="G45" s="330"/>
      <c r="H45" s="33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row>
    <row r="46" spans="1:86" s="85" customFormat="1" ht="17.25" customHeight="1">
      <c r="A46" s="96"/>
      <c r="B46" s="394">
        <f>IF(A46="","",VLOOKUP(A46,'Feuillet B'!$A$7:$I$56,6,0))</f>
      </c>
      <c r="C46" s="395">
        <f>IF(A46="","",VLOOKUP(A46,'Feuillet B'!$A$7:$I$156,7,0))</f>
      </c>
      <c r="D46" s="105" t="s">
        <v>574</v>
      </c>
      <c r="E46" s="80"/>
      <c r="F46" s="331"/>
      <c r="G46" s="330"/>
      <c r="H46" s="33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row>
    <row r="47" spans="1:86" s="85" customFormat="1" ht="17.25" customHeight="1">
      <c r="A47" s="96"/>
      <c r="B47" s="394">
        <f>IF(A47="","",VLOOKUP(A47,'Feuillet B'!$A$7:$I$56,6,0))</f>
      </c>
      <c r="C47" s="395">
        <f>IF(A47="","",VLOOKUP(A47,'Feuillet B'!$A$7:$I$156,7,0))</f>
      </c>
      <c r="D47" s="105" t="s">
        <v>574</v>
      </c>
      <c r="E47" s="80"/>
      <c r="F47" s="331"/>
      <c r="G47" s="330"/>
      <c r="H47" s="33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row>
    <row r="48" spans="1:86" s="85" customFormat="1" ht="17.25" customHeight="1">
      <c r="A48" s="96"/>
      <c r="B48" s="394">
        <f>IF(A48="","",VLOOKUP(A48,'Feuillet B'!$A$7:$I$56,6,0))</f>
      </c>
      <c r="C48" s="395">
        <f>IF(A48="","",VLOOKUP(A48,'Feuillet B'!$A$7:$I$156,7,0))</f>
      </c>
      <c r="D48" s="105" t="s">
        <v>574</v>
      </c>
      <c r="E48" s="80"/>
      <c r="F48" s="331"/>
      <c r="G48" s="330"/>
      <c r="H48" s="33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row>
    <row r="49" spans="1:86" s="85" customFormat="1" ht="17.25" customHeight="1">
      <c r="A49" s="96"/>
      <c r="B49" s="394">
        <f>IF(A49="","",VLOOKUP(A49,'Feuillet B'!$A$7:$I$56,6,0))</f>
      </c>
      <c r="C49" s="395">
        <f>IF(A49="","",VLOOKUP(A49,'Feuillet B'!$A$7:$I$156,7,0))</f>
      </c>
      <c r="D49" s="105" t="s">
        <v>574</v>
      </c>
      <c r="E49" s="80"/>
      <c r="F49" s="331"/>
      <c r="G49" s="330"/>
      <c r="H49" s="33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row>
    <row r="50" spans="1:86" s="85" customFormat="1" ht="17.25" customHeight="1">
      <c r="A50" s="96"/>
      <c r="B50" s="394">
        <f>IF(A50="","",VLOOKUP(A50,'Feuillet B'!$A$7:$I$56,6,0))</f>
      </c>
      <c r="C50" s="395">
        <f>IF(A50="","",VLOOKUP(A50,'Feuillet B'!$A$7:$I$156,7,0))</f>
      </c>
      <c r="D50" s="105" t="s">
        <v>574</v>
      </c>
      <c r="E50" s="80"/>
      <c r="F50" s="331"/>
      <c r="G50" s="330"/>
      <c r="H50" s="33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row>
    <row r="51" spans="1:86" s="85" customFormat="1" ht="17.25" customHeight="1">
      <c r="A51" s="96"/>
      <c r="B51" s="394">
        <f>IF(A51="","",VLOOKUP(A51,'Feuillet B'!$A$7:$I$56,6,0))</f>
      </c>
      <c r="C51" s="395">
        <f>IF(A51="","",VLOOKUP(A51,'Feuillet B'!$A$7:$I$156,7,0))</f>
      </c>
      <c r="D51" s="105" t="s">
        <v>574</v>
      </c>
      <c r="E51" s="80"/>
      <c r="F51" s="331"/>
      <c r="G51" s="330"/>
      <c r="H51" s="33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row>
    <row r="52" spans="1:86" s="85" customFormat="1" ht="17.25" customHeight="1">
      <c r="A52" s="96"/>
      <c r="B52" s="394">
        <f>IF(A52="","",VLOOKUP(A52,'Feuillet B'!$A$7:$I$56,6,0))</f>
      </c>
      <c r="C52" s="395">
        <f>IF(A52="","",VLOOKUP(A52,'Feuillet B'!$A$7:$I$156,7,0))</f>
      </c>
      <c r="D52" s="105" t="s">
        <v>574</v>
      </c>
      <c r="E52" s="80"/>
      <c r="F52" s="331"/>
      <c r="G52" s="330"/>
      <c r="H52" s="33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row>
    <row r="53" spans="1:86" s="85" customFormat="1" ht="17.25" customHeight="1">
      <c r="A53" s="96"/>
      <c r="B53" s="394">
        <f>IF(A53="","",VLOOKUP(A53,'Feuillet B'!$A$7:$I$56,6,0))</f>
      </c>
      <c r="C53" s="395">
        <f>IF(A53="","",VLOOKUP(A53,'Feuillet B'!$A$7:$I$156,7,0))</f>
      </c>
      <c r="D53" s="105" t="s">
        <v>574</v>
      </c>
      <c r="E53" s="80"/>
      <c r="F53" s="331"/>
      <c r="G53" s="330"/>
      <c r="H53" s="33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row>
    <row r="54" spans="1:86" s="85" customFormat="1" ht="17.25" customHeight="1">
      <c r="A54" s="96"/>
      <c r="B54" s="394">
        <f>IF(A54="","",VLOOKUP(A54,'Feuillet B'!$A$7:$I$56,6,0))</f>
      </c>
      <c r="C54" s="395">
        <f>IF(A54="","",VLOOKUP(A54,'Feuillet B'!$A$7:$I$156,7,0))</f>
      </c>
      <c r="D54" s="105" t="s">
        <v>574</v>
      </c>
      <c r="E54" s="80"/>
      <c r="F54" s="331"/>
      <c r="G54" s="330"/>
      <c r="H54" s="33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row>
    <row r="55" spans="1:86" s="85" customFormat="1" ht="17.25" customHeight="1">
      <c r="A55" s="96"/>
      <c r="B55" s="394">
        <f>IF(A55="","",VLOOKUP(A55,'Feuillet B'!$A$7:$I$56,6,0))</f>
      </c>
      <c r="C55" s="395">
        <f>IF(A55="","",VLOOKUP(A55,'Feuillet B'!$A$7:$I$156,7,0))</f>
      </c>
      <c r="D55" s="105" t="s">
        <v>574</v>
      </c>
      <c r="E55" s="80"/>
      <c r="F55" s="331"/>
      <c r="G55" s="330"/>
      <c r="H55" s="33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row>
    <row r="56" spans="1:86" s="85" customFormat="1" ht="17.25" customHeight="1">
      <c r="A56" s="96"/>
      <c r="B56" s="394">
        <f>IF(A56="","",VLOOKUP(A56,'Feuillet B'!$A$7:$I$56,6,0))</f>
      </c>
      <c r="C56" s="395">
        <f>IF(A56="","",VLOOKUP(A56,'Feuillet B'!$A$7:$I$156,7,0))</f>
      </c>
      <c r="D56" s="105" t="s">
        <v>574</v>
      </c>
      <c r="E56" s="80"/>
      <c r="F56" s="331"/>
      <c r="G56" s="330"/>
      <c r="H56" s="33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row>
    <row r="57" spans="1:86" s="85" customFormat="1" ht="17.25" customHeight="1">
      <c r="A57" s="96"/>
      <c r="B57" s="394">
        <f>IF(A57="","",VLOOKUP(A57,'Feuillet B'!$A$7:$I$56,6,0))</f>
      </c>
      <c r="C57" s="395">
        <f>IF(A57="","",VLOOKUP(A57,'Feuillet B'!$A$7:$I$156,7,0))</f>
      </c>
      <c r="D57" s="105" t="s">
        <v>574</v>
      </c>
      <c r="E57" s="80"/>
      <c r="F57" s="331"/>
      <c r="G57" s="330"/>
      <c r="H57" s="33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row>
    <row r="58" spans="1:86" s="85" customFormat="1" ht="17.25" customHeight="1">
      <c r="A58" s="96"/>
      <c r="B58" s="394">
        <f>IF(A58="","",VLOOKUP(A58,'Feuillet B'!$A$7:$I$56,6,0))</f>
      </c>
      <c r="C58" s="395">
        <f>IF(A58="","",VLOOKUP(A58,'Feuillet B'!$A$7:$I$156,7,0))</f>
      </c>
      <c r="D58" s="105" t="s">
        <v>574</v>
      </c>
      <c r="E58" s="80"/>
      <c r="F58" s="331"/>
      <c r="G58" s="330"/>
      <c r="H58" s="33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row>
    <row r="59" spans="1:86" s="85" customFormat="1" ht="17.25" customHeight="1">
      <c r="A59" s="96"/>
      <c r="B59" s="394">
        <f>IF(A59="","",VLOOKUP(A59,'Feuillet B'!$A$7:$I$56,6,0))</f>
      </c>
      <c r="C59" s="395">
        <f>IF(A59="","",VLOOKUP(A59,'Feuillet B'!$A$7:$I$156,7,0))</f>
      </c>
      <c r="D59" s="105" t="s">
        <v>574</v>
      </c>
      <c r="E59" s="80"/>
      <c r="F59" s="331"/>
      <c r="G59" s="330"/>
      <c r="H59" s="33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row>
    <row r="60" spans="1:86" s="85" customFormat="1" ht="17.25" customHeight="1">
      <c r="A60" s="96"/>
      <c r="B60" s="394">
        <f>IF(A60="","",VLOOKUP(A60,'Feuillet B'!$A$7:$I$56,6,0))</f>
      </c>
      <c r="C60" s="395">
        <f>IF(A60="","",VLOOKUP(A60,'Feuillet B'!$A$7:$I$156,7,0))</f>
      </c>
      <c r="D60" s="105" t="s">
        <v>574</v>
      </c>
      <c r="E60" s="80"/>
      <c r="F60" s="331"/>
      <c r="G60" s="330"/>
      <c r="H60" s="33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row>
    <row r="61" spans="1:86" s="85" customFormat="1" ht="17.25" customHeight="1">
      <c r="A61" s="96"/>
      <c r="B61" s="394">
        <f>IF(A61="","",VLOOKUP(A61,'Feuillet B'!$A$7:$I$56,6,0))</f>
      </c>
      <c r="C61" s="395">
        <f>IF(A61="","",VLOOKUP(A61,'Feuillet B'!$A$7:$I$156,7,0))</f>
      </c>
      <c r="D61" s="105" t="s">
        <v>574</v>
      </c>
      <c r="E61" s="80"/>
      <c r="F61" s="331"/>
      <c r="G61" s="330"/>
      <c r="H61" s="33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row>
    <row r="62" spans="1:86" s="85" customFormat="1" ht="17.25" customHeight="1">
      <c r="A62" s="96"/>
      <c r="B62" s="394">
        <f>IF(A62="","",VLOOKUP(A62,'Feuillet B'!$A$7:$I$56,6,0))</f>
      </c>
      <c r="C62" s="395">
        <f>IF(A62="","",VLOOKUP(A62,'Feuillet B'!$A$7:$I$156,7,0))</f>
      </c>
      <c r="D62" s="105" t="s">
        <v>574</v>
      </c>
      <c r="E62" s="80"/>
      <c r="F62" s="331"/>
      <c r="G62" s="330"/>
      <c r="H62" s="33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row>
    <row r="63" spans="1:86" s="85" customFormat="1" ht="17.25" customHeight="1">
      <c r="A63" s="96"/>
      <c r="B63" s="394">
        <f>IF(A63="","",VLOOKUP(A63,'Feuillet B'!$A$7:$I$56,6,0))</f>
      </c>
      <c r="C63" s="395">
        <f>IF(A63="","",VLOOKUP(A63,'Feuillet B'!$A$7:$I$156,7,0))</f>
      </c>
      <c r="D63" s="105" t="s">
        <v>574</v>
      </c>
      <c r="E63" s="80"/>
      <c r="F63" s="331"/>
      <c r="G63" s="330"/>
      <c r="H63" s="33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row>
    <row r="64" spans="1:86" s="85" customFormat="1" ht="17.25" customHeight="1">
      <c r="A64" s="96"/>
      <c r="B64" s="394">
        <f>IF(A64="","",VLOOKUP(A64,'Feuillet B'!$A$7:$I$56,6,0))</f>
      </c>
      <c r="C64" s="395">
        <f>IF(A64="","",VLOOKUP(A64,'Feuillet B'!$A$7:$I$156,7,0))</f>
      </c>
      <c r="D64" s="105" t="s">
        <v>574</v>
      </c>
      <c r="E64" s="80"/>
      <c r="F64" s="331"/>
      <c r="G64" s="330"/>
      <c r="H64" s="33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row>
    <row r="65" spans="1:86" s="85" customFormat="1" ht="17.25" customHeight="1">
      <c r="A65" s="96"/>
      <c r="B65" s="394">
        <f>IF(A65="","",VLOOKUP(A65,'Feuillet B'!$A$7:$I$56,6,0))</f>
      </c>
      <c r="C65" s="395">
        <f>IF(A65="","",VLOOKUP(A65,'Feuillet B'!$A$7:$I$156,7,0))</f>
      </c>
      <c r="D65" s="105" t="s">
        <v>574</v>
      </c>
      <c r="E65" s="80"/>
      <c r="F65" s="331"/>
      <c r="G65" s="330"/>
      <c r="H65" s="33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row>
    <row r="66" spans="1:86" s="85" customFormat="1" ht="17.25" customHeight="1">
      <c r="A66" s="96"/>
      <c r="B66" s="394">
        <f>IF(A66="","",VLOOKUP(A66,'Feuillet B'!$A$7:$I$56,6,0))</f>
      </c>
      <c r="C66" s="395">
        <f>IF(A66="","",VLOOKUP(A66,'Feuillet B'!$A$7:$I$156,7,0))</f>
      </c>
      <c r="D66" s="105" t="s">
        <v>574</v>
      </c>
      <c r="E66" s="80"/>
      <c r="F66" s="331"/>
      <c r="G66" s="330"/>
      <c r="H66" s="33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row>
    <row r="67" spans="1:86" s="85" customFormat="1" ht="17.25" customHeight="1">
      <c r="A67" s="96"/>
      <c r="B67" s="394">
        <f>IF(A67="","",VLOOKUP(A67,'Feuillet B'!$A$7:$I$56,6,0))</f>
      </c>
      <c r="C67" s="395">
        <f>IF(A67="","",VLOOKUP(A67,'Feuillet B'!$A$7:$I$156,7,0))</f>
      </c>
      <c r="D67" s="105" t="s">
        <v>574</v>
      </c>
      <c r="E67" s="80"/>
      <c r="F67" s="331"/>
      <c r="G67" s="330"/>
      <c r="H67" s="33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row>
    <row r="68" spans="1:86" s="85" customFormat="1" ht="17.25" customHeight="1">
      <c r="A68" s="96"/>
      <c r="B68" s="394">
        <f>IF(A68="","",VLOOKUP(A68,'Feuillet B'!$A$7:$I$56,6,0))</f>
      </c>
      <c r="C68" s="395">
        <f>IF(A68="","",VLOOKUP(A68,'Feuillet B'!$A$7:$I$156,7,0))</f>
      </c>
      <c r="D68" s="105" t="s">
        <v>574</v>
      </c>
      <c r="E68" s="80"/>
      <c r="F68" s="331"/>
      <c r="G68" s="330"/>
      <c r="H68" s="33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row>
    <row r="69" spans="1:86" s="85" customFormat="1" ht="17.25" customHeight="1">
      <c r="A69" s="96"/>
      <c r="B69" s="394">
        <f>IF(A69="","",VLOOKUP(A69,'Feuillet B'!$A$7:$I$56,6,0))</f>
      </c>
      <c r="C69" s="395">
        <f>IF(A69="","",VLOOKUP(A69,'Feuillet B'!$A$7:$I$156,7,0))</f>
      </c>
      <c r="D69" s="105" t="s">
        <v>574</v>
      </c>
      <c r="E69" s="80"/>
      <c r="F69" s="331"/>
      <c r="G69" s="330"/>
      <c r="H69" s="33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row>
    <row r="70" spans="1:86" s="85" customFormat="1" ht="17.25" customHeight="1">
      <c r="A70" s="96"/>
      <c r="B70" s="394">
        <f>IF(A70="","",VLOOKUP(A70,'Feuillet B'!$A$7:$I$56,6,0))</f>
      </c>
      <c r="C70" s="395">
        <f>IF(A70="","",VLOOKUP(A70,'Feuillet B'!$A$7:$I$156,7,0))</f>
      </c>
      <c r="D70" s="105" t="s">
        <v>574</v>
      </c>
      <c r="E70" s="80"/>
      <c r="F70" s="331"/>
      <c r="G70" s="330"/>
      <c r="H70" s="33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row>
    <row r="71" spans="1:86" s="85" customFormat="1" ht="17.25" customHeight="1">
      <c r="A71" s="96"/>
      <c r="B71" s="394">
        <f>IF(A71="","",VLOOKUP(A71,'Feuillet B'!$A$7:$I$56,6,0))</f>
      </c>
      <c r="C71" s="395">
        <f>IF(A71="","",VLOOKUP(A71,'Feuillet B'!$A$7:$I$156,7,0))</f>
      </c>
      <c r="D71" s="105" t="s">
        <v>574</v>
      </c>
      <c r="E71" s="80"/>
      <c r="F71" s="331"/>
      <c r="G71" s="330"/>
      <c r="H71" s="33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row>
    <row r="72" spans="1:86" s="85" customFormat="1" ht="17.25" customHeight="1">
      <c r="A72" s="96"/>
      <c r="B72" s="394">
        <f>IF(A72="","",VLOOKUP(A72,'Feuillet B'!$A$7:$I$56,6,0))</f>
      </c>
      <c r="C72" s="395">
        <f>IF(A72="","",VLOOKUP(A72,'Feuillet B'!$A$7:$I$156,7,0))</f>
      </c>
      <c r="D72" s="105" t="s">
        <v>574</v>
      </c>
      <c r="E72" s="80"/>
      <c r="F72" s="331"/>
      <c r="G72" s="330"/>
      <c r="H72" s="33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row>
    <row r="73" spans="1:86" s="85" customFormat="1" ht="17.25" customHeight="1">
      <c r="A73" s="96"/>
      <c r="B73" s="394">
        <f>IF(A73="","",VLOOKUP(A73,'Feuillet B'!$A$7:$I$56,6,0))</f>
      </c>
      <c r="C73" s="395">
        <f>IF(A73="","",VLOOKUP(A73,'Feuillet B'!$A$7:$I$156,7,0))</f>
      </c>
      <c r="D73" s="105" t="s">
        <v>574</v>
      </c>
      <c r="E73" s="80"/>
      <c r="F73" s="331"/>
      <c r="G73" s="330"/>
      <c r="H73" s="33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row>
    <row r="74" spans="1:86" s="85" customFormat="1" ht="17.25" customHeight="1">
      <c r="A74" s="96"/>
      <c r="B74" s="394">
        <f>IF(A74="","",VLOOKUP(A74,'Feuillet B'!$A$7:$I$56,6,0))</f>
      </c>
      <c r="C74" s="395">
        <f>IF(A74="","",VLOOKUP(A74,'Feuillet B'!$A$7:$I$156,7,0))</f>
      </c>
      <c r="D74" s="105" t="s">
        <v>574</v>
      </c>
      <c r="E74" s="80"/>
      <c r="F74" s="331"/>
      <c r="G74" s="330"/>
      <c r="H74" s="33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row>
    <row r="75" spans="1:86" s="85" customFormat="1" ht="17.25" customHeight="1">
      <c r="A75" s="96"/>
      <c r="B75" s="394">
        <f>IF(A75="","",VLOOKUP(A75,'Feuillet B'!$A$7:$I$56,6,0))</f>
      </c>
      <c r="C75" s="395">
        <f>IF(A75="","",VLOOKUP(A75,'Feuillet B'!$A$7:$I$156,7,0))</f>
      </c>
      <c r="D75" s="105" t="s">
        <v>574</v>
      </c>
      <c r="E75" s="80"/>
      <c r="F75" s="331"/>
      <c r="G75" s="330"/>
      <c r="H75" s="33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row>
    <row r="76" spans="1:86" s="85" customFormat="1" ht="17.25" customHeight="1">
      <c r="A76" s="96"/>
      <c r="B76" s="394">
        <f>IF(A76="","",VLOOKUP(A76,'Feuillet B'!$A$7:$I$56,6,0))</f>
      </c>
      <c r="C76" s="395">
        <f>IF(A76="","",VLOOKUP(A76,'Feuillet B'!$A$7:$I$156,7,0))</f>
      </c>
      <c r="D76" s="105" t="s">
        <v>574</v>
      </c>
      <c r="E76" s="80"/>
      <c r="F76" s="331"/>
      <c r="G76" s="330"/>
      <c r="H76" s="33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row>
    <row r="77" spans="1:86" s="85" customFormat="1" ht="17.25" customHeight="1">
      <c r="A77" s="96"/>
      <c r="B77" s="394">
        <f>IF(A77="","",VLOOKUP(A77,'Feuillet B'!$A$7:$I$56,6,0))</f>
      </c>
      <c r="C77" s="395">
        <f>IF(A77="","",VLOOKUP(A77,'Feuillet B'!$A$7:$I$156,7,0))</f>
      </c>
      <c r="D77" s="105" t="s">
        <v>574</v>
      </c>
      <c r="E77" s="80"/>
      <c r="F77" s="331"/>
      <c r="G77" s="330"/>
      <c r="H77" s="33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row>
    <row r="78" spans="1:86" s="85" customFormat="1" ht="17.25" customHeight="1">
      <c r="A78" s="96"/>
      <c r="B78" s="394">
        <f>IF(A78="","",VLOOKUP(A78,'Feuillet B'!$A$7:$I$56,6,0))</f>
      </c>
      <c r="C78" s="395">
        <f>IF(A78="","",VLOOKUP(A78,'Feuillet B'!$A$7:$I$156,7,0))</f>
      </c>
      <c r="D78" s="105" t="s">
        <v>574</v>
      </c>
      <c r="E78" s="80"/>
      <c r="F78" s="331"/>
      <c r="G78" s="330"/>
      <c r="H78" s="33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row>
    <row r="79" spans="1:86" s="85" customFormat="1" ht="17.25" customHeight="1">
      <c r="A79" s="96"/>
      <c r="B79" s="394">
        <f>IF(A79="","",VLOOKUP(A79,'Feuillet B'!$A$7:$I$56,6,0))</f>
      </c>
      <c r="C79" s="395">
        <f>IF(A79="","",VLOOKUP(A79,'Feuillet B'!$A$7:$I$156,7,0))</f>
      </c>
      <c r="D79" s="105" t="s">
        <v>574</v>
      </c>
      <c r="E79" s="80"/>
      <c r="F79" s="331"/>
      <c r="G79" s="330"/>
      <c r="H79" s="33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row>
    <row r="80" spans="1:86" s="85" customFormat="1" ht="17.25" customHeight="1">
      <c r="A80" s="96"/>
      <c r="B80" s="394">
        <f>IF(A80="","",VLOOKUP(A80,'Feuillet B'!$A$7:$I$56,6,0))</f>
      </c>
      <c r="C80" s="395">
        <f>IF(A80="","",VLOOKUP(A80,'Feuillet B'!$A$7:$I$156,7,0))</f>
      </c>
      <c r="D80" s="105" t="s">
        <v>574</v>
      </c>
      <c r="E80" s="80"/>
      <c r="F80" s="331"/>
      <c r="G80" s="330"/>
      <c r="H80" s="33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row>
    <row r="81" spans="1:86" s="85" customFormat="1" ht="17.25" customHeight="1">
      <c r="A81" s="96"/>
      <c r="B81" s="394">
        <f>IF(A81="","",VLOOKUP(A81,'Feuillet B'!$A$7:$I$56,6,0))</f>
      </c>
      <c r="C81" s="395">
        <f>IF(A81="","",VLOOKUP(A81,'Feuillet B'!$A$7:$I$156,7,0))</f>
      </c>
      <c r="D81" s="105" t="s">
        <v>574</v>
      </c>
      <c r="E81" s="80"/>
      <c r="F81" s="331"/>
      <c r="G81" s="330"/>
      <c r="H81" s="33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row>
    <row r="82" spans="1:86" s="85" customFormat="1" ht="17.25" customHeight="1">
      <c r="A82" s="96"/>
      <c r="B82" s="394">
        <f>IF(A82="","",VLOOKUP(A82,'Feuillet B'!$A$7:$I$56,6,0))</f>
      </c>
      <c r="C82" s="395">
        <f>IF(A82="","",VLOOKUP(A82,'Feuillet B'!$A$7:$I$156,7,0))</f>
      </c>
      <c r="D82" s="105" t="s">
        <v>574</v>
      </c>
      <c r="E82" s="80"/>
      <c r="F82" s="331"/>
      <c r="G82" s="330"/>
      <c r="H82" s="33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row>
    <row r="83" spans="1:86" s="85" customFormat="1" ht="17.25" customHeight="1">
      <c r="A83" s="96"/>
      <c r="B83" s="394">
        <f>IF(A83="","",VLOOKUP(A83,'Feuillet B'!$A$7:$I$56,6,0))</f>
      </c>
      <c r="C83" s="395">
        <f>IF(A83="","",VLOOKUP(A83,'Feuillet B'!$A$7:$I$156,7,0))</f>
      </c>
      <c r="D83" s="105" t="s">
        <v>574</v>
      </c>
      <c r="E83" s="80"/>
      <c r="F83" s="331"/>
      <c r="G83" s="330"/>
      <c r="H83" s="33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row>
    <row r="84" spans="1:86" s="85" customFormat="1" ht="17.25" customHeight="1">
      <c r="A84" s="96"/>
      <c r="B84" s="394">
        <f>IF(A84="","",VLOOKUP(A84,'Feuillet B'!$A$7:$I$56,6,0))</f>
      </c>
      <c r="C84" s="395">
        <f>IF(A84="","",VLOOKUP(A84,'Feuillet B'!$A$7:$I$156,7,0))</f>
      </c>
      <c r="D84" s="105" t="s">
        <v>574</v>
      </c>
      <c r="E84" s="80"/>
      <c r="F84" s="331"/>
      <c r="G84" s="330"/>
      <c r="H84" s="33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row>
    <row r="85" spans="1:86" s="85" customFormat="1" ht="17.25" customHeight="1">
      <c r="A85" s="96"/>
      <c r="B85" s="394">
        <f>IF(A85="","",VLOOKUP(A85,'Feuillet B'!$A$7:$I$56,6,0))</f>
      </c>
      <c r="C85" s="395">
        <f>IF(A85="","",VLOOKUP(A85,'Feuillet B'!$A$7:$I$156,7,0))</f>
      </c>
      <c r="D85" s="105" t="s">
        <v>574</v>
      </c>
      <c r="E85" s="80"/>
      <c r="F85" s="331"/>
      <c r="G85" s="330"/>
      <c r="H85" s="33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row>
    <row r="86" spans="1:86" s="85" customFormat="1" ht="17.25" customHeight="1">
      <c r="A86" s="96"/>
      <c r="B86" s="394">
        <f>IF(A86="","",VLOOKUP(A86,'Feuillet B'!$A$7:$I$56,6,0))</f>
      </c>
      <c r="C86" s="395">
        <f>IF(A86="","",VLOOKUP(A86,'Feuillet B'!$A$7:$I$156,7,0))</f>
      </c>
      <c r="D86" s="105" t="s">
        <v>574</v>
      </c>
      <c r="E86" s="80"/>
      <c r="F86" s="331"/>
      <c r="G86" s="330"/>
      <c r="H86" s="33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row>
    <row r="87" spans="1:86" s="85" customFormat="1" ht="17.25" customHeight="1">
      <c r="A87" s="96"/>
      <c r="B87" s="394">
        <f>IF(A87="","",VLOOKUP(A87,'Feuillet B'!$A$7:$I$56,6,0))</f>
      </c>
      <c r="C87" s="395">
        <f>IF(A87="","",VLOOKUP(A87,'Feuillet B'!$A$7:$I$156,7,0))</f>
      </c>
      <c r="D87" s="105" t="s">
        <v>574</v>
      </c>
      <c r="E87" s="80"/>
      <c r="F87" s="331"/>
      <c r="G87" s="330"/>
      <c r="H87" s="33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row>
    <row r="88" spans="1:86" s="85" customFormat="1" ht="17.25" customHeight="1">
      <c r="A88" s="96"/>
      <c r="B88" s="394">
        <f>IF(A88="","",VLOOKUP(A88,'Feuillet B'!$A$7:$I$56,6,0))</f>
      </c>
      <c r="C88" s="395">
        <f>IF(A88="","",VLOOKUP(A88,'Feuillet B'!$A$7:$I$156,7,0))</f>
      </c>
      <c r="D88" s="105" t="s">
        <v>574</v>
      </c>
      <c r="E88" s="80"/>
      <c r="F88" s="331"/>
      <c r="G88" s="330"/>
      <c r="H88" s="33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row>
    <row r="89" spans="1:86" s="85" customFormat="1" ht="17.25" customHeight="1">
      <c r="A89" s="96"/>
      <c r="B89" s="394">
        <f>IF(A89="","",VLOOKUP(A89,'Feuillet B'!$A$7:$I$56,6,0))</f>
      </c>
      <c r="C89" s="395">
        <f>IF(A89="","",VLOOKUP(A89,'Feuillet B'!$A$7:$I$156,7,0))</f>
      </c>
      <c r="D89" s="105" t="s">
        <v>574</v>
      </c>
      <c r="E89" s="80"/>
      <c r="F89" s="331"/>
      <c r="G89" s="330"/>
      <c r="H89" s="33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row>
    <row r="90" spans="1:86" s="85" customFormat="1" ht="17.25" customHeight="1">
      <c r="A90" s="96"/>
      <c r="B90" s="394">
        <f>IF(A90="","",VLOOKUP(A90,'Feuillet B'!$A$7:$I$56,6,0))</f>
      </c>
      <c r="C90" s="395">
        <f>IF(A90="","",VLOOKUP(A90,'Feuillet B'!$A$7:$I$156,7,0))</f>
      </c>
      <c r="D90" s="105" t="s">
        <v>574</v>
      </c>
      <c r="E90" s="80"/>
      <c r="F90" s="331"/>
      <c r="G90" s="330"/>
      <c r="H90" s="33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row>
    <row r="91" spans="1:86" s="85" customFormat="1" ht="17.25" customHeight="1">
      <c r="A91" s="96"/>
      <c r="B91" s="394">
        <f>IF(A91="","",VLOOKUP(A91,'Feuillet B'!$A$7:$I$56,6,0))</f>
      </c>
      <c r="C91" s="395">
        <f>IF(A91="","",VLOOKUP(A91,'Feuillet B'!$A$7:$I$156,7,0))</f>
      </c>
      <c r="D91" s="105" t="s">
        <v>574</v>
      </c>
      <c r="E91" s="80"/>
      <c r="F91" s="331"/>
      <c r="G91" s="330"/>
      <c r="H91" s="33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row>
    <row r="92" spans="1:86" s="85" customFormat="1" ht="17.25" customHeight="1">
      <c r="A92" s="96"/>
      <c r="B92" s="394">
        <f>IF(A92="","",VLOOKUP(A92,'Feuillet B'!$A$7:$I$56,6,0))</f>
      </c>
      <c r="C92" s="395">
        <f>IF(A92="","",VLOOKUP(A92,'Feuillet B'!$A$7:$I$156,7,0))</f>
      </c>
      <c r="D92" s="105" t="s">
        <v>574</v>
      </c>
      <c r="E92" s="80"/>
      <c r="F92" s="331"/>
      <c r="G92" s="330"/>
      <c r="H92" s="33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row>
    <row r="93" spans="1:86" s="85" customFormat="1" ht="17.25" customHeight="1">
      <c r="A93" s="96"/>
      <c r="B93" s="394">
        <f>IF(A93="","",VLOOKUP(A93,'Feuillet B'!$A$7:$I$56,6,0))</f>
      </c>
      <c r="C93" s="395">
        <f>IF(A93="","",VLOOKUP(A93,'Feuillet B'!$A$7:$I$156,7,0))</f>
      </c>
      <c r="D93" s="105" t="s">
        <v>574</v>
      </c>
      <c r="E93" s="80"/>
      <c r="F93" s="331"/>
      <c r="G93" s="330"/>
      <c r="H93" s="33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row>
    <row r="94" spans="1:86" s="85" customFormat="1" ht="17.25" customHeight="1">
      <c r="A94" s="96"/>
      <c r="B94" s="394">
        <f>IF(A94="","",VLOOKUP(A94,'Feuillet B'!$A$7:$I$56,6,0))</f>
      </c>
      <c r="C94" s="395">
        <f>IF(A94="","",VLOOKUP(A94,'Feuillet B'!$A$7:$I$156,7,0))</f>
      </c>
      <c r="D94" s="105" t="s">
        <v>574</v>
      </c>
      <c r="E94" s="80"/>
      <c r="F94" s="331"/>
      <c r="G94" s="330"/>
      <c r="H94" s="33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row>
    <row r="95" spans="1:86" s="85" customFormat="1" ht="17.25" customHeight="1">
      <c r="A95" s="96"/>
      <c r="B95" s="394">
        <f>IF(A95="","",VLOOKUP(A95,'Feuillet B'!$A$7:$I$56,6,0))</f>
      </c>
      <c r="C95" s="395">
        <f>IF(A95="","",VLOOKUP(A95,'Feuillet B'!$A$7:$I$156,7,0))</f>
      </c>
      <c r="D95" s="105" t="s">
        <v>574</v>
      </c>
      <c r="E95" s="80"/>
      <c r="F95" s="331"/>
      <c r="G95" s="330"/>
      <c r="H95" s="33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row>
    <row r="96" spans="1:86" s="85" customFormat="1" ht="17.25" customHeight="1">
      <c r="A96" s="96"/>
      <c r="B96" s="394">
        <f>IF(A96="","",VLOOKUP(A96,'Feuillet B'!$A$7:$I$56,6,0))</f>
      </c>
      <c r="C96" s="395">
        <f>IF(A96="","",VLOOKUP(A96,'Feuillet B'!$A$7:$I$156,7,0))</f>
      </c>
      <c r="D96" s="105" t="s">
        <v>574</v>
      </c>
      <c r="E96" s="80"/>
      <c r="F96" s="331"/>
      <c r="G96" s="330"/>
      <c r="H96" s="33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row>
    <row r="97" spans="1:86" s="85" customFormat="1" ht="17.25" customHeight="1">
      <c r="A97" s="96"/>
      <c r="B97" s="394">
        <f>IF(A97="","",VLOOKUP(A97,'Feuillet B'!$A$7:$I$56,6,0))</f>
      </c>
      <c r="C97" s="395">
        <f>IF(A97="","",VLOOKUP(A97,'Feuillet B'!$A$7:$I$156,7,0))</f>
      </c>
      <c r="D97" s="105" t="s">
        <v>574</v>
      </c>
      <c r="E97" s="80"/>
      <c r="F97" s="331"/>
      <c r="G97" s="330"/>
      <c r="H97" s="33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row>
    <row r="98" spans="1:86" s="85" customFormat="1" ht="17.25" customHeight="1">
      <c r="A98" s="96"/>
      <c r="B98" s="394">
        <f>IF(A98="","",VLOOKUP(A98,'Feuillet B'!$A$7:$I$56,6,0))</f>
      </c>
      <c r="C98" s="395">
        <f>IF(A98="","",VLOOKUP(A98,'Feuillet B'!$A$7:$I$156,7,0))</f>
      </c>
      <c r="D98" s="105" t="s">
        <v>574</v>
      </c>
      <c r="E98" s="80"/>
      <c r="F98" s="331"/>
      <c r="G98" s="330"/>
      <c r="H98" s="33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row>
    <row r="99" spans="1:86" s="85" customFormat="1" ht="17.25" customHeight="1">
      <c r="A99" s="96"/>
      <c r="B99" s="394">
        <f>IF(A99="","",VLOOKUP(A99,'Feuillet B'!$A$7:$I$56,6,0))</f>
      </c>
      <c r="C99" s="395">
        <f>IF(A99="","",VLOOKUP(A99,'Feuillet B'!$A$7:$I$156,7,0))</f>
      </c>
      <c r="D99" s="105" t="s">
        <v>574</v>
      </c>
      <c r="E99" s="80"/>
      <c r="F99" s="331"/>
      <c r="G99" s="330"/>
      <c r="H99" s="33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row>
    <row r="100" spans="1:86" s="85" customFormat="1" ht="17.25" customHeight="1">
      <c r="A100" s="96"/>
      <c r="B100" s="394">
        <f>IF(A100="","",VLOOKUP(A100,'Feuillet B'!$A$7:$I$56,6,0))</f>
      </c>
      <c r="C100" s="395">
        <f>IF(A100="","",VLOOKUP(A100,'Feuillet B'!$A$7:$I$156,7,0))</f>
      </c>
      <c r="D100" s="105" t="s">
        <v>574</v>
      </c>
      <c r="E100" s="80"/>
      <c r="F100" s="331"/>
      <c r="G100" s="330"/>
      <c r="H100" s="33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row>
    <row r="101" spans="1:86" s="85" customFormat="1" ht="17.25" customHeight="1">
      <c r="A101" s="96"/>
      <c r="B101" s="411">
        <f>IF(A101="","",VLOOKUP(A101,'Feuillet B'!$A$7:$I$56,6,0))</f>
      </c>
      <c r="C101" s="412">
        <f>IF(A101="","",VLOOKUP(A101,'Feuillet B'!$A$7:$I$156,7,0))</f>
      </c>
      <c r="D101" s="105" t="s">
        <v>574</v>
      </c>
      <c r="E101" s="80"/>
      <c r="F101" s="331"/>
      <c r="G101" s="330"/>
      <c r="H101" s="33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row>
    <row r="102" spans="1:8" ht="12.75">
      <c r="A102" s="80"/>
      <c r="B102" s="80"/>
      <c r="C102" s="80"/>
      <c r="D102" s="80"/>
      <c r="F102" s="80"/>
      <c r="G102" s="80"/>
      <c r="H102" s="80"/>
    </row>
    <row r="103" spans="1:8" ht="12.75">
      <c r="A103" s="80"/>
      <c r="B103" s="80"/>
      <c r="C103" s="80"/>
      <c r="D103" s="80"/>
      <c r="F103" s="80"/>
      <c r="G103" s="80"/>
      <c r="H103" s="80"/>
    </row>
    <row r="104" spans="1:8" ht="12.75">
      <c r="A104" s="80"/>
      <c r="B104" s="80"/>
      <c r="C104" s="80"/>
      <c r="D104" s="80"/>
      <c r="F104" s="80"/>
      <c r="G104" s="80"/>
      <c r="H104" s="80"/>
    </row>
    <row r="105" spans="1:8" ht="12.75">
      <c r="A105" s="80"/>
      <c r="B105" s="80"/>
      <c r="C105" s="80"/>
      <c r="D105" s="80"/>
      <c r="F105" s="80"/>
      <c r="G105" s="80"/>
      <c r="H105" s="80"/>
    </row>
    <row r="106" spans="1:8" ht="12.75">
      <c r="A106" s="80"/>
      <c r="B106" s="80"/>
      <c r="C106" s="80"/>
      <c r="D106" s="80"/>
      <c r="F106" s="80"/>
      <c r="G106" s="80"/>
      <c r="H106" s="80"/>
    </row>
    <row r="107" spans="1:8" ht="12.75">
      <c r="A107" s="80"/>
      <c r="B107" s="80"/>
      <c r="C107" s="80"/>
      <c r="D107" s="80"/>
      <c r="F107" s="80"/>
      <c r="G107" s="80"/>
      <c r="H107" s="80"/>
    </row>
    <row r="108" spans="1:8" ht="12.75">
      <c r="A108" s="80"/>
      <c r="B108" s="80"/>
      <c r="C108" s="80"/>
      <c r="D108" s="80"/>
      <c r="F108" s="80"/>
      <c r="G108" s="80"/>
      <c r="H108" s="80"/>
    </row>
    <row r="109" spans="1:8" ht="12.75">
      <c r="A109" s="80"/>
      <c r="B109" s="80"/>
      <c r="C109" s="80"/>
      <c r="D109" s="80"/>
      <c r="F109" s="80"/>
      <c r="G109" s="80"/>
      <c r="H109" s="80"/>
    </row>
    <row r="110" spans="1:8" ht="12.75">
      <c r="A110" s="80"/>
      <c r="B110" s="80"/>
      <c r="C110" s="80"/>
      <c r="D110" s="80"/>
      <c r="F110" s="80"/>
      <c r="G110" s="80"/>
      <c r="H110" s="80"/>
    </row>
    <row r="111" spans="1:8" ht="12.75">
      <c r="A111" s="80"/>
      <c r="B111" s="80"/>
      <c r="C111" s="80"/>
      <c r="D111" s="80"/>
      <c r="F111" s="80"/>
      <c r="G111" s="80"/>
      <c r="H111" s="80"/>
    </row>
    <row r="112" spans="1:8" ht="12.75">
      <c r="A112" s="80"/>
      <c r="B112" s="80"/>
      <c r="C112" s="80"/>
      <c r="D112" s="80"/>
      <c r="F112" s="80"/>
      <c r="G112" s="80"/>
      <c r="H112" s="80"/>
    </row>
    <row r="113" spans="1:8" ht="12.75">
      <c r="A113" s="80"/>
      <c r="B113" s="80"/>
      <c r="C113" s="80"/>
      <c r="D113" s="80"/>
      <c r="F113" s="80"/>
      <c r="G113" s="80"/>
      <c r="H113" s="80"/>
    </row>
    <row r="114" spans="1:8" ht="12.75">
      <c r="A114" s="80"/>
      <c r="B114" s="80"/>
      <c r="C114" s="80"/>
      <c r="D114" s="80"/>
      <c r="F114" s="80"/>
      <c r="G114" s="80"/>
      <c r="H114" s="80"/>
    </row>
    <row r="115" spans="1:8" ht="12.75">
      <c r="A115" s="80"/>
      <c r="B115" s="80"/>
      <c r="C115" s="80"/>
      <c r="D115" s="80"/>
      <c r="F115" s="80"/>
      <c r="G115" s="80"/>
      <c r="H115" s="80"/>
    </row>
    <row r="116" spans="1:8" ht="12.75">
      <c r="A116" s="80"/>
      <c r="B116" s="80"/>
      <c r="C116" s="80"/>
      <c r="D116" s="80"/>
      <c r="F116" s="80"/>
      <c r="G116" s="80"/>
      <c r="H116" s="80"/>
    </row>
    <row r="117" spans="1:8" ht="12.75">
      <c r="A117" s="80"/>
      <c r="B117" s="80"/>
      <c r="C117" s="80"/>
      <c r="D117" s="80"/>
      <c r="F117" s="80"/>
      <c r="G117" s="80"/>
      <c r="H117" s="80"/>
    </row>
    <row r="118" spans="1:8" ht="12.75">
      <c r="A118" s="80"/>
      <c r="B118" s="80"/>
      <c r="C118" s="80"/>
      <c r="D118" s="80"/>
      <c r="F118" s="80"/>
      <c r="G118" s="80"/>
      <c r="H118" s="80"/>
    </row>
    <row r="119" spans="1:8" ht="12.75">
      <c r="A119" s="80"/>
      <c r="B119" s="80"/>
      <c r="C119" s="80"/>
      <c r="D119" s="80"/>
      <c r="F119" s="80"/>
      <c r="G119" s="80"/>
      <c r="H119" s="80"/>
    </row>
    <row r="120" spans="1:8" ht="12.75">
      <c r="A120" s="80"/>
      <c r="B120" s="80"/>
      <c r="C120" s="80"/>
      <c r="D120" s="80"/>
      <c r="F120" s="80"/>
      <c r="G120" s="80"/>
      <c r="H120" s="80"/>
    </row>
    <row r="121" spans="1:8" ht="12.75">
      <c r="A121" s="80"/>
      <c r="B121" s="80"/>
      <c r="C121" s="80"/>
      <c r="D121" s="80"/>
      <c r="F121" s="80"/>
      <c r="G121" s="80"/>
      <c r="H121" s="80"/>
    </row>
    <row r="122" spans="1:8" ht="12.75">
      <c r="A122" s="80"/>
      <c r="B122" s="80"/>
      <c r="C122" s="80"/>
      <c r="D122" s="80"/>
      <c r="F122" s="80"/>
      <c r="G122" s="80"/>
      <c r="H122" s="80"/>
    </row>
    <row r="123" spans="1:8" ht="12.75">
      <c r="A123" s="80"/>
      <c r="B123" s="80"/>
      <c r="C123" s="80"/>
      <c r="D123" s="80"/>
      <c r="F123" s="80"/>
      <c r="G123" s="80"/>
      <c r="H123" s="80"/>
    </row>
    <row r="124" spans="1:8" ht="12.75">
      <c r="A124" s="80"/>
      <c r="B124" s="80"/>
      <c r="C124" s="80"/>
      <c r="D124" s="80"/>
      <c r="F124" s="80"/>
      <c r="G124" s="80"/>
      <c r="H124" s="80"/>
    </row>
    <row r="125" spans="1:8" ht="12.75">
      <c r="A125" s="80"/>
      <c r="B125" s="80"/>
      <c r="C125" s="80"/>
      <c r="D125" s="80"/>
      <c r="F125" s="80"/>
      <c r="G125" s="80"/>
      <c r="H125" s="80"/>
    </row>
    <row r="126" spans="1:8" ht="12.75">
      <c r="A126" s="80"/>
      <c r="B126" s="80"/>
      <c r="C126" s="80"/>
      <c r="D126" s="80"/>
      <c r="F126" s="80"/>
      <c r="G126" s="80"/>
      <c r="H126" s="80"/>
    </row>
    <row r="127" spans="1:8" ht="12.75">
      <c r="A127" s="80"/>
      <c r="B127" s="80"/>
      <c r="C127" s="80"/>
      <c r="D127" s="80"/>
      <c r="F127" s="80"/>
      <c r="G127" s="80"/>
      <c r="H127" s="80"/>
    </row>
    <row r="128" spans="1:8" ht="12.75">
      <c r="A128" s="80"/>
      <c r="B128" s="80"/>
      <c r="C128" s="80"/>
      <c r="D128" s="80"/>
      <c r="F128" s="80"/>
      <c r="G128" s="80"/>
      <c r="H128" s="80"/>
    </row>
    <row r="129" spans="1:8" ht="12.75">
      <c r="A129" s="80"/>
      <c r="B129" s="80"/>
      <c r="C129" s="80"/>
      <c r="D129" s="80"/>
      <c r="F129" s="80"/>
      <c r="G129" s="80"/>
      <c r="H129" s="80"/>
    </row>
    <row r="130" spans="1:8" ht="12.75">
      <c r="A130" s="80"/>
      <c r="B130" s="80"/>
      <c r="C130" s="80"/>
      <c r="D130" s="80"/>
      <c r="F130" s="80"/>
      <c r="G130" s="80"/>
      <c r="H130" s="80"/>
    </row>
    <row r="131" spans="1:8" ht="12.75">
      <c r="A131" s="80"/>
      <c r="B131" s="80"/>
      <c r="C131" s="80"/>
      <c r="D131" s="80"/>
      <c r="F131" s="80"/>
      <c r="G131" s="80"/>
      <c r="H131" s="80"/>
    </row>
    <row r="132" spans="1:8" ht="12.75">
      <c r="A132" s="80"/>
      <c r="B132" s="80"/>
      <c r="C132" s="80"/>
      <c r="D132" s="80"/>
      <c r="F132" s="80"/>
      <c r="G132" s="80"/>
      <c r="H132" s="80"/>
    </row>
    <row r="133" spans="1:8" ht="12.75">
      <c r="A133" s="80"/>
      <c r="B133" s="80"/>
      <c r="C133" s="80"/>
      <c r="D133" s="80"/>
      <c r="F133" s="80"/>
      <c r="G133" s="80"/>
      <c r="H133" s="80"/>
    </row>
    <row r="134" spans="1:8" ht="12.75">
      <c r="A134" s="80"/>
      <c r="B134" s="80"/>
      <c r="C134" s="80"/>
      <c r="D134" s="80"/>
      <c r="F134" s="80"/>
      <c r="G134" s="80"/>
      <c r="H134" s="80"/>
    </row>
    <row r="135" spans="1:8" ht="12.75">
      <c r="A135" s="80"/>
      <c r="B135" s="80"/>
      <c r="C135" s="80"/>
      <c r="D135" s="80"/>
      <c r="F135" s="80"/>
      <c r="G135" s="80"/>
      <c r="H135" s="80"/>
    </row>
    <row r="136" spans="1:8" ht="12.75">
      <c r="A136" s="80"/>
      <c r="B136" s="80"/>
      <c r="C136" s="80"/>
      <c r="D136" s="80"/>
      <c r="F136" s="80"/>
      <c r="G136" s="80"/>
      <c r="H136" s="80"/>
    </row>
    <row r="137" spans="1:8" ht="12.75">
      <c r="A137" s="80"/>
      <c r="B137" s="80"/>
      <c r="C137" s="80"/>
      <c r="D137" s="80"/>
      <c r="F137" s="80"/>
      <c r="G137" s="80"/>
      <c r="H137" s="80"/>
    </row>
    <row r="138" spans="1:8" ht="12.75">
      <c r="A138" s="80"/>
      <c r="B138" s="80"/>
      <c r="C138" s="80"/>
      <c r="D138" s="80"/>
      <c r="F138" s="80"/>
      <c r="G138" s="80"/>
      <c r="H138" s="80"/>
    </row>
    <row r="139" spans="1:8" ht="12.75">
      <c r="A139" s="80"/>
      <c r="B139" s="80"/>
      <c r="C139" s="80"/>
      <c r="D139" s="80"/>
      <c r="F139" s="80"/>
      <c r="G139" s="80"/>
      <c r="H139" s="80"/>
    </row>
    <row r="140" spans="1:8" ht="12.75">
      <c r="A140" s="80"/>
      <c r="B140" s="80"/>
      <c r="C140" s="80"/>
      <c r="D140" s="80"/>
      <c r="F140" s="80"/>
      <c r="G140" s="80"/>
      <c r="H140" s="80"/>
    </row>
    <row r="141" spans="1:8" ht="12.75">
      <c r="A141" s="80"/>
      <c r="B141" s="80"/>
      <c r="C141" s="80"/>
      <c r="D141" s="80"/>
      <c r="F141" s="80"/>
      <c r="G141" s="80"/>
      <c r="H141" s="80"/>
    </row>
    <row r="142" spans="1:8" ht="12.75">
      <c r="A142" s="80"/>
      <c r="B142" s="80"/>
      <c r="C142" s="80"/>
      <c r="D142" s="80"/>
      <c r="F142" s="80"/>
      <c r="G142" s="80"/>
      <c r="H142" s="80"/>
    </row>
    <row r="143" spans="1:8" ht="12.75">
      <c r="A143" s="80"/>
      <c r="B143" s="80"/>
      <c r="C143" s="80"/>
      <c r="D143" s="80"/>
      <c r="F143" s="80"/>
      <c r="G143" s="80"/>
      <c r="H143" s="80"/>
    </row>
    <row r="144" spans="1:8" ht="12.75">
      <c r="A144" s="80"/>
      <c r="B144" s="80"/>
      <c r="C144" s="80"/>
      <c r="D144" s="80"/>
      <c r="F144" s="80"/>
      <c r="G144" s="80"/>
      <c r="H144" s="80"/>
    </row>
    <row r="145" spans="1:8" ht="12.75">
      <c r="A145" s="80"/>
      <c r="B145" s="80"/>
      <c r="C145" s="80"/>
      <c r="D145" s="80"/>
      <c r="F145" s="80"/>
      <c r="G145" s="80"/>
      <c r="H145" s="80"/>
    </row>
    <row r="146" spans="1:8" ht="12.75">
      <c r="A146" s="80"/>
      <c r="B146" s="80"/>
      <c r="C146" s="80"/>
      <c r="D146" s="80"/>
      <c r="F146" s="80"/>
      <c r="G146" s="80"/>
      <c r="H146" s="80"/>
    </row>
    <row r="147" spans="1:8" ht="12.75">
      <c r="A147" s="80"/>
      <c r="B147" s="80"/>
      <c r="C147" s="80"/>
      <c r="D147" s="80"/>
      <c r="F147" s="80"/>
      <c r="G147" s="80"/>
      <c r="H147" s="80"/>
    </row>
    <row r="148" spans="1:8" ht="12.75">
      <c r="A148" s="80"/>
      <c r="B148" s="80"/>
      <c r="C148" s="80"/>
      <c r="D148" s="80"/>
      <c r="F148" s="80"/>
      <c r="G148" s="80"/>
      <c r="H148" s="80"/>
    </row>
    <row r="149" spans="1:8" ht="12.75">
      <c r="A149" s="80"/>
      <c r="B149" s="80"/>
      <c r="C149" s="80"/>
      <c r="D149" s="80"/>
      <c r="F149" s="80"/>
      <c r="G149" s="80"/>
      <c r="H149" s="80"/>
    </row>
    <row r="150" spans="1:8" ht="12.75">
      <c r="A150" s="80"/>
      <c r="B150" s="80"/>
      <c r="C150" s="80"/>
      <c r="D150" s="80"/>
      <c r="F150" s="80"/>
      <c r="G150" s="80"/>
      <c r="H150" s="80"/>
    </row>
    <row r="151" spans="1:8" ht="12.75">
      <c r="A151" s="80"/>
      <c r="B151" s="80"/>
      <c r="C151" s="80"/>
      <c r="D151" s="80"/>
      <c r="F151" s="80"/>
      <c r="G151" s="80"/>
      <c r="H151" s="80"/>
    </row>
    <row r="152" spans="1:8" ht="12.75">
      <c r="A152" s="80"/>
      <c r="B152" s="80"/>
      <c r="C152" s="80"/>
      <c r="D152" s="80"/>
      <c r="F152" s="80"/>
      <c r="G152" s="80"/>
      <c r="H152" s="80"/>
    </row>
    <row r="153" spans="1:8" ht="12.75">
      <c r="A153" s="80"/>
      <c r="B153" s="80"/>
      <c r="C153" s="80"/>
      <c r="D153" s="80"/>
      <c r="F153" s="80"/>
      <c r="G153" s="80"/>
      <c r="H153" s="80"/>
    </row>
    <row r="154" spans="1:8" ht="12.75">
      <c r="A154" s="80"/>
      <c r="B154" s="80"/>
      <c r="C154" s="80"/>
      <c r="D154" s="80"/>
      <c r="F154" s="80"/>
      <c r="G154" s="80"/>
      <c r="H154" s="80"/>
    </row>
    <row r="155" spans="1:8" ht="12.75">
      <c r="A155" s="80"/>
      <c r="B155" s="80"/>
      <c r="C155" s="80"/>
      <c r="D155" s="80"/>
      <c r="F155" s="80"/>
      <c r="G155" s="80"/>
      <c r="H155" s="80"/>
    </row>
    <row r="156" spans="1:8" ht="12.75">
      <c r="A156" s="80"/>
      <c r="B156" s="80"/>
      <c r="C156" s="80"/>
      <c r="D156" s="80"/>
      <c r="F156" s="80"/>
      <c r="G156" s="80"/>
      <c r="H156" s="80"/>
    </row>
    <row r="157" spans="1:8" ht="12.75">
      <c r="A157" s="80"/>
      <c r="B157" s="80"/>
      <c r="C157" s="80"/>
      <c r="D157" s="80"/>
      <c r="F157" s="80"/>
      <c r="G157" s="80"/>
      <c r="H157" s="80"/>
    </row>
    <row r="158" spans="1:8" ht="12.75">
      <c r="A158" s="80"/>
      <c r="B158" s="80"/>
      <c r="C158" s="80"/>
      <c r="D158" s="80"/>
      <c r="F158" s="80"/>
      <c r="G158" s="80"/>
      <c r="H158" s="80"/>
    </row>
    <row r="159" spans="1:8" ht="12.75">
      <c r="A159" s="80"/>
      <c r="B159" s="80"/>
      <c r="C159" s="80"/>
      <c r="D159" s="80"/>
      <c r="F159" s="80"/>
      <c r="G159" s="80"/>
      <c r="H159" s="80"/>
    </row>
    <row r="160" spans="1:8" ht="12.75">
      <c r="A160" s="80"/>
      <c r="B160" s="80"/>
      <c r="C160" s="80"/>
      <c r="D160" s="80"/>
      <c r="F160" s="80"/>
      <c r="G160" s="80"/>
      <c r="H160" s="80"/>
    </row>
    <row r="161" spans="1:8" ht="12.75">
      <c r="A161" s="80"/>
      <c r="B161" s="80"/>
      <c r="C161" s="80"/>
      <c r="D161" s="80"/>
      <c r="F161" s="80"/>
      <c r="G161" s="80"/>
      <c r="H161" s="80"/>
    </row>
    <row r="162" spans="1:8" ht="12.75">
      <c r="A162" s="80"/>
      <c r="B162" s="80"/>
      <c r="C162" s="80"/>
      <c r="D162" s="80"/>
      <c r="F162" s="80"/>
      <c r="G162" s="80"/>
      <c r="H162" s="80"/>
    </row>
    <row r="163" spans="1:8" ht="12.75">
      <c r="A163" s="80"/>
      <c r="B163" s="80"/>
      <c r="C163" s="80"/>
      <c r="D163" s="80"/>
      <c r="F163" s="80"/>
      <c r="G163" s="80"/>
      <c r="H163" s="80"/>
    </row>
    <row r="164" spans="1:8" ht="12.75">
      <c r="A164" s="80"/>
      <c r="B164" s="80"/>
      <c r="C164" s="80"/>
      <c r="D164" s="80"/>
      <c r="F164" s="80"/>
      <c r="G164" s="80"/>
      <c r="H164" s="80"/>
    </row>
    <row r="165" spans="1:8" ht="12.75">
      <c r="A165" s="80"/>
      <c r="B165" s="80"/>
      <c r="C165" s="80"/>
      <c r="D165" s="80"/>
      <c r="F165" s="80"/>
      <c r="G165" s="80"/>
      <c r="H165" s="80"/>
    </row>
    <row r="166" spans="1:8" ht="12.75">
      <c r="A166" s="80"/>
      <c r="B166" s="80"/>
      <c r="C166" s="80"/>
      <c r="D166" s="80"/>
      <c r="F166" s="80"/>
      <c r="G166" s="80"/>
      <c r="H166" s="80"/>
    </row>
    <row r="167" spans="1:8" ht="12.75">
      <c r="A167" s="80"/>
      <c r="B167" s="80"/>
      <c r="C167" s="80"/>
      <c r="D167" s="80"/>
      <c r="F167" s="80"/>
      <c r="G167" s="80"/>
      <c r="H167" s="80"/>
    </row>
    <row r="168" spans="1:8" ht="12.75">
      <c r="A168" s="80"/>
      <c r="B168" s="80"/>
      <c r="C168" s="80"/>
      <c r="D168" s="80"/>
      <c r="F168" s="80"/>
      <c r="G168" s="80"/>
      <c r="H168" s="80"/>
    </row>
    <row r="169" spans="1:8" ht="12.75">
      <c r="A169" s="80"/>
      <c r="B169" s="80"/>
      <c r="C169" s="80"/>
      <c r="D169" s="80"/>
      <c r="F169" s="80"/>
      <c r="G169" s="80"/>
      <c r="H169" s="80"/>
    </row>
    <row r="170" spans="1:8" ht="12.75">
      <c r="A170" s="80"/>
      <c r="B170" s="80"/>
      <c r="C170" s="80"/>
      <c r="D170" s="80"/>
      <c r="F170" s="80"/>
      <c r="G170" s="80"/>
      <c r="H170" s="80"/>
    </row>
    <row r="171" spans="1:8" ht="12.75">
      <c r="A171" s="80"/>
      <c r="B171" s="80"/>
      <c r="C171" s="80"/>
      <c r="D171" s="80"/>
      <c r="F171" s="80"/>
      <c r="G171" s="80"/>
      <c r="H171" s="80"/>
    </row>
    <row r="172" spans="1:8" ht="12.75">
      <c r="A172" s="80"/>
      <c r="B172" s="80"/>
      <c r="C172" s="80"/>
      <c r="D172" s="80"/>
      <c r="F172" s="80"/>
      <c r="G172" s="80"/>
      <c r="H172" s="80"/>
    </row>
    <row r="173" spans="1:8" ht="12.75">
      <c r="A173" s="80"/>
      <c r="B173" s="80"/>
      <c r="C173" s="80"/>
      <c r="D173" s="80"/>
      <c r="F173" s="80"/>
      <c r="G173" s="80"/>
      <c r="H173" s="80"/>
    </row>
    <row r="174" spans="1:8" ht="12.75">
      <c r="A174" s="80"/>
      <c r="B174" s="80"/>
      <c r="C174" s="80"/>
      <c r="D174" s="80"/>
      <c r="F174" s="80"/>
      <c r="G174" s="80"/>
      <c r="H174" s="80"/>
    </row>
    <row r="175" spans="1:8" ht="12.75">
      <c r="A175" s="80"/>
      <c r="B175" s="80"/>
      <c r="C175" s="80"/>
      <c r="D175" s="80"/>
      <c r="F175" s="80"/>
      <c r="G175" s="80"/>
      <c r="H175" s="80"/>
    </row>
    <row r="176" spans="1:8" ht="12.75">
      <c r="A176" s="80"/>
      <c r="B176" s="80"/>
      <c r="C176" s="80"/>
      <c r="D176" s="80"/>
      <c r="F176" s="80"/>
      <c r="G176" s="80"/>
      <c r="H176" s="80"/>
    </row>
    <row r="177" spans="1:8" ht="12.75">
      <c r="A177" s="80"/>
      <c r="B177" s="80"/>
      <c r="C177" s="80"/>
      <c r="D177" s="80"/>
      <c r="F177" s="80"/>
      <c r="G177" s="80"/>
      <c r="H177" s="80"/>
    </row>
    <row r="178" spans="1:8" ht="12.75">
      <c r="A178" s="80"/>
      <c r="B178" s="80"/>
      <c r="C178" s="80"/>
      <c r="D178" s="80"/>
      <c r="F178" s="80"/>
      <c r="G178" s="80"/>
      <c r="H178" s="80"/>
    </row>
    <row r="179" spans="1:8" ht="12.75">
      <c r="A179" s="80"/>
      <c r="B179" s="80"/>
      <c r="C179" s="80"/>
      <c r="D179" s="80"/>
      <c r="F179" s="80"/>
      <c r="G179" s="80"/>
      <c r="H179" s="80"/>
    </row>
    <row r="180" spans="1:8" ht="12.75">
      <c r="A180" s="80"/>
      <c r="B180" s="80"/>
      <c r="C180" s="80"/>
      <c r="D180" s="80"/>
      <c r="F180" s="80"/>
      <c r="G180" s="80"/>
      <c r="H180" s="80"/>
    </row>
    <row r="181" spans="1:8" ht="12.75">
      <c r="A181" s="80"/>
      <c r="B181" s="80"/>
      <c r="C181" s="80"/>
      <c r="D181" s="80"/>
      <c r="F181" s="80"/>
      <c r="G181" s="80"/>
      <c r="H181" s="80"/>
    </row>
    <row r="182" spans="1:8" ht="12.75">
      <c r="A182" s="80"/>
      <c r="B182" s="80"/>
      <c r="C182" s="80"/>
      <c r="D182" s="80"/>
      <c r="F182" s="80"/>
      <c r="G182" s="80"/>
      <c r="H182" s="80"/>
    </row>
    <row r="183" spans="1:8" ht="12.75">
      <c r="A183" s="80"/>
      <c r="B183" s="80"/>
      <c r="C183" s="80"/>
      <c r="D183" s="80"/>
      <c r="F183" s="80"/>
      <c r="G183" s="80"/>
      <c r="H183" s="80"/>
    </row>
    <row r="184" spans="1:8" ht="12.75">
      <c r="A184" s="80"/>
      <c r="B184" s="80"/>
      <c r="C184" s="80"/>
      <c r="D184" s="80"/>
      <c r="F184" s="80"/>
      <c r="G184" s="80"/>
      <c r="H184" s="80"/>
    </row>
    <row r="185" spans="1:8" ht="12.75">
      <c r="A185" s="80"/>
      <c r="B185" s="80"/>
      <c r="C185" s="80"/>
      <c r="D185" s="80"/>
      <c r="F185" s="80"/>
      <c r="G185" s="80"/>
      <c r="H185" s="80"/>
    </row>
    <row r="186" spans="1:8" ht="12.75">
      <c r="A186" s="80"/>
      <c r="B186" s="80"/>
      <c r="C186" s="80"/>
      <c r="D186" s="80"/>
      <c r="F186" s="80"/>
      <c r="G186" s="80"/>
      <c r="H186" s="80"/>
    </row>
    <row r="187" spans="1:8" ht="12.75">
      <c r="A187" s="80"/>
      <c r="B187" s="80"/>
      <c r="C187" s="80"/>
      <c r="D187" s="80"/>
      <c r="F187" s="80"/>
      <c r="G187" s="80"/>
      <c r="H187" s="80"/>
    </row>
    <row r="188" spans="1:8" ht="12.75">
      <c r="A188" s="80"/>
      <c r="B188" s="80"/>
      <c r="C188" s="80"/>
      <c r="D188" s="80"/>
      <c r="F188" s="80"/>
      <c r="G188" s="80"/>
      <c r="H188" s="80"/>
    </row>
    <row r="189" spans="1:8" ht="12.75">
      <c r="A189" s="80"/>
      <c r="B189" s="80"/>
      <c r="C189" s="80"/>
      <c r="D189" s="80"/>
      <c r="F189" s="80"/>
      <c r="G189" s="80"/>
      <c r="H189" s="80"/>
    </row>
    <row r="190" spans="1:8" ht="12.75">
      <c r="A190" s="80"/>
      <c r="B190" s="80"/>
      <c r="C190" s="80"/>
      <c r="D190" s="80"/>
      <c r="F190" s="80"/>
      <c r="G190" s="80"/>
      <c r="H190" s="80"/>
    </row>
    <row r="191" spans="1:8" ht="12.75">
      <c r="A191" s="80"/>
      <c r="B191" s="80"/>
      <c r="C191" s="80"/>
      <c r="D191" s="80"/>
      <c r="F191" s="80"/>
      <c r="G191" s="80"/>
      <c r="H191" s="80"/>
    </row>
    <row r="192" spans="1:8" ht="12.75">
      <c r="A192" s="80"/>
      <c r="B192" s="80"/>
      <c r="C192" s="80"/>
      <c r="D192" s="80"/>
      <c r="F192" s="80"/>
      <c r="G192" s="80"/>
      <c r="H192" s="80"/>
    </row>
    <row r="193" spans="1:8" ht="12.75">
      <c r="A193" s="80"/>
      <c r="B193" s="80"/>
      <c r="C193" s="80"/>
      <c r="D193" s="80"/>
      <c r="F193" s="80"/>
      <c r="G193" s="80"/>
      <c r="H193" s="80"/>
    </row>
    <row r="194" spans="1:8" ht="12.75">
      <c r="A194" s="80"/>
      <c r="B194" s="80"/>
      <c r="C194" s="80"/>
      <c r="D194" s="80"/>
      <c r="F194" s="80"/>
      <c r="G194" s="80"/>
      <c r="H194" s="80"/>
    </row>
    <row r="195" spans="1:8" ht="12.75">
      <c r="A195" s="80"/>
      <c r="B195" s="80"/>
      <c r="C195" s="80"/>
      <c r="D195" s="80"/>
      <c r="F195" s="80"/>
      <c r="G195" s="80"/>
      <c r="H195" s="80"/>
    </row>
    <row r="196" spans="1:8" ht="12.75">
      <c r="A196" s="80"/>
      <c r="B196" s="80"/>
      <c r="C196" s="80"/>
      <c r="D196" s="80"/>
      <c r="F196" s="80"/>
      <c r="G196" s="80"/>
      <c r="H196" s="80"/>
    </row>
    <row r="197" spans="1:8" ht="12.75">
      <c r="A197" s="80"/>
      <c r="B197" s="80"/>
      <c r="C197" s="80"/>
      <c r="D197" s="80"/>
      <c r="F197" s="80"/>
      <c r="G197" s="80"/>
      <c r="H197" s="80"/>
    </row>
    <row r="198" spans="1:8" ht="12.75">
      <c r="A198" s="80"/>
      <c r="B198" s="80"/>
      <c r="C198" s="80"/>
      <c r="D198" s="80"/>
      <c r="F198" s="80"/>
      <c r="G198" s="80"/>
      <c r="H198" s="80"/>
    </row>
    <row r="199" spans="1:8" ht="12.75">
      <c r="A199" s="80"/>
      <c r="B199" s="80"/>
      <c r="C199" s="80"/>
      <c r="D199" s="80"/>
      <c r="F199" s="80"/>
      <c r="G199" s="80"/>
      <c r="H199" s="80"/>
    </row>
    <row r="200" spans="1:8" ht="12.75">
      <c r="A200" s="80"/>
      <c r="B200" s="80"/>
      <c r="C200" s="80"/>
      <c r="D200" s="80"/>
      <c r="F200" s="80"/>
      <c r="G200" s="80"/>
      <c r="H200" s="80"/>
    </row>
    <row r="201" spans="1:8" ht="12.75">
      <c r="A201" s="80"/>
      <c r="B201" s="80"/>
      <c r="C201" s="80"/>
      <c r="D201" s="80"/>
      <c r="F201" s="80"/>
      <c r="G201" s="80"/>
      <c r="H201" s="80"/>
    </row>
    <row r="202" spans="1:8" ht="12.75">
      <c r="A202" s="80"/>
      <c r="B202" s="80"/>
      <c r="C202" s="80"/>
      <c r="D202" s="80"/>
      <c r="F202" s="80"/>
      <c r="G202" s="80"/>
      <c r="H202" s="80"/>
    </row>
    <row r="203" spans="1:8" ht="12.75">
      <c r="A203" s="80"/>
      <c r="B203" s="80"/>
      <c r="C203" s="80"/>
      <c r="D203" s="80"/>
      <c r="F203" s="80"/>
      <c r="G203" s="80"/>
      <c r="H203" s="80"/>
    </row>
    <row r="204" spans="1:8" ht="12.75">
      <c r="A204" s="80"/>
      <c r="B204" s="80"/>
      <c r="C204" s="80"/>
      <c r="D204" s="80"/>
      <c r="F204" s="80"/>
      <c r="G204" s="80"/>
      <c r="H204" s="80"/>
    </row>
    <row r="205" spans="1:8" ht="12.75">
      <c r="A205" s="80"/>
      <c r="B205" s="80"/>
      <c r="C205" s="80"/>
      <c r="D205" s="80"/>
      <c r="F205" s="80"/>
      <c r="G205" s="80"/>
      <c r="H205" s="80"/>
    </row>
    <row r="206" spans="1:8" ht="12.75">
      <c r="A206" s="80"/>
      <c r="B206" s="80"/>
      <c r="C206" s="80"/>
      <c r="D206" s="80"/>
      <c r="F206" s="80"/>
      <c r="G206" s="80"/>
      <c r="H206" s="80"/>
    </row>
    <row r="207" spans="1:8" ht="12.75">
      <c r="A207" s="80"/>
      <c r="B207" s="80"/>
      <c r="C207" s="80"/>
      <c r="D207" s="80"/>
      <c r="F207" s="80"/>
      <c r="G207" s="80"/>
      <c r="H207" s="80"/>
    </row>
    <row r="208" spans="1:8" ht="12.75">
      <c r="A208" s="80"/>
      <c r="B208" s="80"/>
      <c r="C208" s="80"/>
      <c r="D208" s="80"/>
      <c r="F208" s="80"/>
      <c r="G208" s="80"/>
      <c r="H208" s="80"/>
    </row>
    <row r="209" spans="1:8" ht="12.75">
      <c r="A209" s="80"/>
      <c r="B209" s="80"/>
      <c r="C209" s="80"/>
      <c r="D209" s="80"/>
      <c r="F209" s="80"/>
      <c r="G209" s="80"/>
      <c r="H209" s="80"/>
    </row>
    <row r="210" spans="1:8" ht="12.75">
      <c r="A210" s="80"/>
      <c r="B210" s="80"/>
      <c r="C210" s="80"/>
      <c r="D210" s="80"/>
      <c r="F210" s="80"/>
      <c r="G210" s="80"/>
      <c r="H210" s="80"/>
    </row>
    <row r="211" spans="1:8" ht="12.75">
      <c r="A211" s="80"/>
      <c r="B211" s="80"/>
      <c r="C211" s="80"/>
      <c r="D211" s="80"/>
      <c r="F211" s="80"/>
      <c r="G211" s="80"/>
      <c r="H211" s="80"/>
    </row>
    <row r="212" spans="1:8" ht="12.75">
      <c r="A212" s="80"/>
      <c r="B212" s="80"/>
      <c r="C212" s="80"/>
      <c r="D212" s="80"/>
      <c r="F212" s="80"/>
      <c r="G212" s="80"/>
      <c r="H212" s="80"/>
    </row>
    <row r="213" spans="1:8" ht="12.75">
      <c r="A213" s="80"/>
      <c r="B213" s="80"/>
      <c r="C213" s="80"/>
      <c r="D213" s="80"/>
      <c r="F213" s="80"/>
      <c r="G213" s="80"/>
      <c r="H213" s="80"/>
    </row>
    <row r="214" spans="1:8" ht="12.75">
      <c r="A214" s="80"/>
      <c r="B214" s="80"/>
      <c r="C214" s="80"/>
      <c r="D214" s="80"/>
      <c r="F214" s="80"/>
      <c r="G214" s="80"/>
      <c r="H214" s="80"/>
    </row>
    <row r="215" spans="1:8" ht="12.75">
      <c r="A215" s="80"/>
      <c r="B215" s="80"/>
      <c r="C215" s="80"/>
      <c r="D215" s="80"/>
      <c r="F215" s="80"/>
      <c r="G215" s="80"/>
      <c r="H215" s="80"/>
    </row>
    <row r="216" spans="1:8" ht="12.75">
      <c r="A216" s="80"/>
      <c r="B216" s="80"/>
      <c r="C216" s="80"/>
      <c r="D216" s="80"/>
      <c r="F216" s="80"/>
      <c r="G216" s="80"/>
      <c r="H216" s="80"/>
    </row>
    <row r="217" spans="1:8" ht="12.75">
      <c r="A217" s="80"/>
      <c r="B217" s="80"/>
      <c r="C217" s="80"/>
      <c r="D217" s="80"/>
      <c r="F217" s="80"/>
      <c r="G217" s="80"/>
      <c r="H217" s="80"/>
    </row>
    <row r="218" spans="1:8" ht="12.75">
      <c r="A218" s="80"/>
      <c r="B218" s="80"/>
      <c r="C218" s="80"/>
      <c r="D218" s="80"/>
      <c r="F218" s="80"/>
      <c r="G218" s="80"/>
      <c r="H218" s="80"/>
    </row>
    <row r="219" spans="1:8" ht="12.75">
      <c r="A219" s="80"/>
      <c r="B219" s="80"/>
      <c r="C219" s="80"/>
      <c r="D219" s="80"/>
      <c r="F219" s="80"/>
      <c r="G219" s="80"/>
      <c r="H219" s="80"/>
    </row>
    <row r="220" spans="1:8" ht="12.75">
      <c r="A220" s="80"/>
      <c r="B220" s="80"/>
      <c r="C220" s="80"/>
      <c r="D220" s="80"/>
      <c r="F220" s="80"/>
      <c r="G220" s="80"/>
      <c r="H220" s="80"/>
    </row>
    <row r="221" spans="1:8" ht="12.75">
      <c r="A221" s="80"/>
      <c r="B221" s="80"/>
      <c r="C221" s="80"/>
      <c r="D221" s="80"/>
      <c r="F221" s="80"/>
      <c r="G221" s="80"/>
      <c r="H221" s="80"/>
    </row>
    <row r="222" spans="1:8" ht="12.75">
      <c r="A222" s="80"/>
      <c r="B222" s="80"/>
      <c r="C222" s="80"/>
      <c r="D222" s="80"/>
      <c r="F222" s="80"/>
      <c r="G222" s="80"/>
      <c r="H222" s="80"/>
    </row>
    <row r="223" spans="1:8" ht="12.75">
      <c r="A223" s="80"/>
      <c r="B223" s="80"/>
      <c r="C223" s="80"/>
      <c r="D223" s="80"/>
      <c r="F223" s="80"/>
      <c r="G223" s="80"/>
      <c r="H223" s="80"/>
    </row>
    <row r="224" spans="1:8" ht="12.75">
      <c r="A224" s="80"/>
      <c r="B224" s="80"/>
      <c r="C224" s="80"/>
      <c r="D224" s="80"/>
      <c r="F224" s="80"/>
      <c r="G224" s="80"/>
      <c r="H224" s="80"/>
    </row>
    <row r="225" spans="1:8" ht="12.75">
      <c r="A225" s="80"/>
      <c r="B225" s="80"/>
      <c r="C225" s="80"/>
      <c r="D225" s="80"/>
      <c r="F225" s="80"/>
      <c r="G225" s="80"/>
      <c r="H225" s="80"/>
    </row>
    <row r="226" spans="1:8" ht="12.75">
      <c r="A226" s="80"/>
      <c r="B226" s="80"/>
      <c r="C226" s="80"/>
      <c r="D226" s="80"/>
      <c r="F226" s="80"/>
      <c r="G226" s="80"/>
      <c r="H226" s="80"/>
    </row>
    <row r="227" spans="1:8" ht="12.75">
      <c r="A227" s="80"/>
      <c r="B227" s="80"/>
      <c r="C227" s="80"/>
      <c r="D227" s="80"/>
      <c r="F227" s="80"/>
      <c r="G227" s="80"/>
      <c r="H227" s="80"/>
    </row>
    <row r="228" spans="1:8" ht="12.75">
      <c r="A228" s="80"/>
      <c r="B228" s="80"/>
      <c r="C228" s="80"/>
      <c r="D228" s="80"/>
      <c r="F228" s="80"/>
      <c r="G228" s="80"/>
      <c r="H228" s="80"/>
    </row>
    <row r="229" spans="1:8" ht="12.75">
      <c r="A229" s="80"/>
      <c r="B229" s="80"/>
      <c r="C229" s="80"/>
      <c r="D229" s="80"/>
      <c r="F229" s="80"/>
      <c r="G229" s="80"/>
      <c r="H229" s="80"/>
    </row>
    <row r="230" spans="1:8" ht="12.75">
      <c r="A230" s="80"/>
      <c r="B230" s="80"/>
      <c r="C230" s="80"/>
      <c r="D230" s="80"/>
      <c r="F230" s="80"/>
      <c r="G230" s="80"/>
      <c r="H230" s="80"/>
    </row>
    <row r="231" spans="1:8" ht="12.75">
      <c r="A231" s="80"/>
      <c r="B231" s="80"/>
      <c r="C231" s="80"/>
      <c r="D231" s="80"/>
      <c r="F231" s="80"/>
      <c r="G231" s="80"/>
      <c r="H231" s="80"/>
    </row>
    <row r="232" spans="1:8" ht="12.75">
      <c r="A232" s="80"/>
      <c r="B232" s="80"/>
      <c r="C232" s="80"/>
      <c r="D232" s="80"/>
      <c r="F232" s="80"/>
      <c r="G232" s="80"/>
      <c r="H232" s="80"/>
    </row>
    <row r="233" spans="1:8" ht="12.75">
      <c r="A233" s="80"/>
      <c r="B233" s="80"/>
      <c r="C233" s="80"/>
      <c r="D233" s="80"/>
      <c r="F233" s="80"/>
      <c r="G233" s="80"/>
      <c r="H233" s="80"/>
    </row>
    <row r="234" spans="1:8" ht="12.75">
      <c r="A234" s="80"/>
      <c r="B234" s="80"/>
      <c r="C234" s="80"/>
      <c r="D234" s="80"/>
      <c r="F234" s="80"/>
      <c r="G234" s="80"/>
      <c r="H234" s="80"/>
    </row>
    <row r="235" spans="1:8" ht="12.75">
      <c r="A235" s="80"/>
      <c r="B235" s="80"/>
      <c r="C235" s="80"/>
      <c r="D235" s="80"/>
      <c r="F235" s="80"/>
      <c r="G235" s="80"/>
      <c r="H235" s="80"/>
    </row>
    <row r="236" spans="1:8" ht="12.75">
      <c r="A236" s="80"/>
      <c r="B236" s="80"/>
      <c r="C236" s="80"/>
      <c r="D236" s="80"/>
      <c r="F236" s="80"/>
      <c r="G236" s="80"/>
      <c r="H236" s="80"/>
    </row>
    <row r="237" spans="1:8" ht="12.75">
      <c r="A237" s="80"/>
      <c r="B237" s="80"/>
      <c r="C237" s="80"/>
      <c r="D237" s="80"/>
      <c r="F237" s="80"/>
      <c r="G237" s="80"/>
      <c r="H237" s="80"/>
    </row>
    <row r="238" spans="1:8" ht="12.75">
      <c r="A238" s="80"/>
      <c r="B238" s="80"/>
      <c r="C238" s="80"/>
      <c r="D238" s="80"/>
      <c r="F238" s="80"/>
      <c r="G238" s="80"/>
      <c r="H238" s="80"/>
    </row>
    <row r="239" spans="1:8" ht="12.75">
      <c r="A239" s="80"/>
      <c r="B239" s="80"/>
      <c r="C239" s="80"/>
      <c r="D239" s="80"/>
      <c r="F239" s="80"/>
      <c r="G239" s="80"/>
      <c r="H239" s="80"/>
    </row>
    <row r="240" spans="1:8" ht="12.75">
      <c r="A240" s="80"/>
      <c r="B240" s="80"/>
      <c r="C240" s="80"/>
      <c r="D240" s="80"/>
      <c r="F240" s="80"/>
      <c r="G240" s="80"/>
      <c r="H240" s="80"/>
    </row>
    <row r="241" spans="1:8" ht="12.75">
      <c r="A241" s="80"/>
      <c r="B241" s="80"/>
      <c r="C241" s="80"/>
      <c r="D241" s="80"/>
      <c r="F241" s="80"/>
      <c r="G241" s="80"/>
      <c r="H241" s="80"/>
    </row>
    <row r="242" spans="1:8" ht="12.75">
      <c r="A242" s="80"/>
      <c r="B242" s="80"/>
      <c r="C242" s="80"/>
      <c r="D242" s="80"/>
      <c r="F242" s="80"/>
      <c r="G242" s="80"/>
      <c r="H242" s="80"/>
    </row>
    <row r="243" spans="1:8" ht="12.75">
      <c r="A243" s="80"/>
      <c r="B243" s="80"/>
      <c r="C243" s="80"/>
      <c r="D243" s="80"/>
      <c r="F243" s="80"/>
      <c r="G243" s="80"/>
      <c r="H243" s="80"/>
    </row>
    <row r="244" spans="1:8" ht="12.75">
      <c r="A244" s="80"/>
      <c r="B244" s="80"/>
      <c r="C244" s="80"/>
      <c r="D244" s="80"/>
      <c r="F244" s="80"/>
      <c r="G244" s="80"/>
      <c r="H244" s="80"/>
    </row>
    <row r="245" spans="1:8" ht="12.75">
      <c r="A245" s="80"/>
      <c r="B245" s="80"/>
      <c r="C245" s="80"/>
      <c r="D245" s="80"/>
      <c r="F245" s="80"/>
      <c r="G245" s="80"/>
      <c r="H245" s="80"/>
    </row>
    <row r="246" spans="1:8" ht="12.75">
      <c r="A246" s="80"/>
      <c r="B246" s="80"/>
      <c r="C246" s="80"/>
      <c r="D246" s="80"/>
      <c r="F246" s="80"/>
      <c r="G246" s="80"/>
      <c r="H246" s="80"/>
    </row>
    <row r="247" spans="1:8" ht="12.75">
      <c r="A247" s="80"/>
      <c r="B247" s="80"/>
      <c r="C247" s="80"/>
      <c r="D247" s="80"/>
      <c r="F247" s="80"/>
      <c r="G247" s="80"/>
      <c r="H247" s="80"/>
    </row>
    <row r="248" spans="1:8" ht="12.75">
      <c r="A248" s="80"/>
      <c r="B248" s="80"/>
      <c r="C248" s="80"/>
      <c r="D248" s="80"/>
      <c r="F248" s="80"/>
      <c r="G248" s="80"/>
      <c r="H248" s="80"/>
    </row>
    <row r="249" spans="1:8" ht="12.75">
      <c r="A249" s="80"/>
      <c r="B249" s="80"/>
      <c r="C249" s="80"/>
      <c r="D249" s="80"/>
      <c r="F249" s="80"/>
      <c r="G249" s="80"/>
      <c r="H249" s="80"/>
    </row>
    <row r="250" spans="1:8" ht="12.75">
      <c r="A250" s="80"/>
      <c r="B250" s="80"/>
      <c r="C250" s="80"/>
      <c r="D250" s="80"/>
      <c r="F250" s="80"/>
      <c r="G250" s="80"/>
      <c r="H250" s="80"/>
    </row>
    <row r="251" spans="1:8" ht="12.75">
      <c r="A251" s="80"/>
      <c r="B251" s="80"/>
      <c r="C251" s="80"/>
      <c r="D251" s="80"/>
      <c r="F251" s="80"/>
      <c r="G251" s="80"/>
      <c r="H251" s="80"/>
    </row>
    <row r="252" spans="1:8" ht="12.75">
      <c r="A252" s="80"/>
      <c r="B252" s="80"/>
      <c r="C252" s="80"/>
      <c r="D252" s="80"/>
      <c r="F252" s="80"/>
      <c r="G252" s="80"/>
      <c r="H252" s="80"/>
    </row>
    <row r="253" spans="1:8" ht="12.75">
      <c r="A253" s="80"/>
      <c r="B253" s="80"/>
      <c r="C253" s="80"/>
      <c r="D253" s="80"/>
      <c r="F253" s="80"/>
      <c r="G253" s="80"/>
      <c r="H253" s="80"/>
    </row>
    <row r="254" spans="1:8" ht="12.75">
      <c r="A254" s="80"/>
      <c r="B254" s="80"/>
      <c r="C254" s="80"/>
      <c r="D254" s="80"/>
      <c r="F254" s="80"/>
      <c r="G254" s="80"/>
      <c r="H254" s="80"/>
    </row>
    <row r="255" spans="1:8" ht="12.75">
      <c r="A255" s="80"/>
      <c r="B255" s="80"/>
      <c r="C255" s="80"/>
      <c r="D255" s="80"/>
      <c r="F255" s="80"/>
      <c r="G255" s="80"/>
      <c r="H255" s="80"/>
    </row>
    <row r="256" spans="1:8" ht="12.75">
      <c r="A256" s="80"/>
      <c r="B256" s="80"/>
      <c r="C256" s="80"/>
      <c r="D256" s="80"/>
      <c r="F256" s="80"/>
      <c r="G256" s="80"/>
      <c r="H256" s="80"/>
    </row>
    <row r="257" spans="1:8" ht="12.75">
      <c r="A257" s="80"/>
      <c r="B257" s="80"/>
      <c r="C257" s="80"/>
      <c r="D257" s="80"/>
      <c r="F257" s="80"/>
      <c r="G257" s="80"/>
      <c r="H257" s="80"/>
    </row>
    <row r="258" spans="1:8" ht="12.75">
      <c r="A258" s="80"/>
      <c r="B258" s="80"/>
      <c r="C258" s="80"/>
      <c r="D258" s="80"/>
      <c r="F258" s="80"/>
      <c r="G258" s="80"/>
      <c r="H258" s="80"/>
    </row>
    <row r="259" spans="1:8" ht="12.75">
      <c r="A259" s="80"/>
      <c r="B259" s="80"/>
      <c r="C259" s="80"/>
      <c r="D259" s="80"/>
      <c r="F259" s="80"/>
      <c r="G259" s="80"/>
      <c r="H259" s="80"/>
    </row>
    <row r="260" spans="1:8" ht="12.75">
      <c r="A260" s="80"/>
      <c r="B260" s="80"/>
      <c r="C260" s="80"/>
      <c r="D260" s="80"/>
      <c r="F260" s="80"/>
      <c r="G260" s="80"/>
      <c r="H260" s="80"/>
    </row>
    <row r="261" spans="1:8" ht="12.75">
      <c r="A261" s="80"/>
      <c r="B261" s="80"/>
      <c r="C261" s="80"/>
      <c r="D261" s="80"/>
      <c r="F261" s="80"/>
      <c r="G261" s="80"/>
      <c r="H261" s="80"/>
    </row>
    <row r="262" spans="1:8" ht="12.75">
      <c r="A262" s="80"/>
      <c r="B262" s="80"/>
      <c r="C262" s="80"/>
      <c r="D262" s="80"/>
      <c r="F262" s="80"/>
      <c r="G262" s="80"/>
      <c r="H262" s="80"/>
    </row>
    <row r="263" spans="1:8" ht="12.75">
      <c r="A263" s="80"/>
      <c r="B263" s="80"/>
      <c r="C263" s="80"/>
      <c r="D263" s="80"/>
      <c r="F263" s="80"/>
      <c r="G263" s="80"/>
      <c r="H263" s="80"/>
    </row>
    <row r="264" spans="1:8" ht="12.75">
      <c r="A264" s="80"/>
      <c r="B264" s="80"/>
      <c r="C264" s="80"/>
      <c r="D264" s="80"/>
      <c r="F264" s="80"/>
      <c r="G264" s="80"/>
      <c r="H264" s="80"/>
    </row>
    <row r="265" spans="1:8" ht="12.75">
      <c r="A265" s="80"/>
      <c r="B265" s="80"/>
      <c r="C265" s="80"/>
      <c r="D265" s="80"/>
      <c r="F265" s="80"/>
      <c r="G265" s="80"/>
      <c r="H265" s="80"/>
    </row>
    <row r="266" spans="1:8" ht="12.75">
      <c r="A266" s="80"/>
      <c r="B266" s="80"/>
      <c r="C266" s="80"/>
      <c r="D266" s="80"/>
      <c r="F266" s="80"/>
      <c r="G266" s="80"/>
      <c r="H266" s="80"/>
    </row>
    <row r="267" spans="1:8" ht="12.75">
      <c r="A267" s="80"/>
      <c r="B267" s="80"/>
      <c r="C267" s="80"/>
      <c r="D267" s="80"/>
      <c r="F267" s="80"/>
      <c r="G267" s="80"/>
      <c r="H267" s="80"/>
    </row>
    <row r="268" spans="1:8" ht="12.75">
      <c r="A268" s="80"/>
      <c r="B268" s="80"/>
      <c r="C268" s="80"/>
      <c r="D268" s="80"/>
      <c r="F268" s="80"/>
      <c r="G268" s="80"/>
      <c r="H268" s="80"/>
    </row>
    <row r="269" spans="1:8" ht="12.75">
      <c r="A269" s="80"/>
      <c r="B269" s="80"/>
      <c r="C269" s="80"/>
      <c r="D269" s="80"/>
      <c r="F269" s="80"/>
      <c r="G269" s="80"/>
      <c r="H269" s="80"/>
    </row>
    <row r="270" spans="1:8" ht="12.75">
      <c r="A270" s="80"/>
      <c r="B270" s="80"/>
      <c r="C270" s="80"/>
      <c r="D270" s="80"/>
      <c r="F270" s="80"/>
      <c r="G270" s="80"/>
      <c r="H270" s="80"/>
    </row>
    <row r="271" spans="1:8" ht="12.75">
      <c r="A271" s="80"/>
      <c r="B271" s="80"/>
      <c r="C271" s="80"/>
      <c r="D271" s="80"/>
      <c r="F271" s="80"/>
      <c r="G271" s="80"/>
      <c r="H271" s="80"/>
    </row>
    <row r="272" spans="1:8" ht="12.75">
      <c r="A272" s="80"/>
      <c r="B272" s="80"/>
      <c r="C272" s="80"/>
      <c r="D272" s="80"/>
      <c r="F272" s="80"/>
      <c r="G272" s="80"/>
      <c r="H272" s="80"/>
    </row>
    <row r="273" spans="1:8" ht="12.75">
      <c r="A273" s="80"/>
      <c r="B273" s="80"/>
      <c r="C273" s="80"/>
      <c r="D273" s="80"/>
      <c r="F273" s="80"/>
      <c r="G273" s="80"/>
      <c r="H273" s="80"/>
    </row>
    <row r="274" spans="1:8" ht="12.75">
      <c r="A274" s="80"/>
      <c r="B274" s="80"/>
      <c r="C274" s="80"/>
      <c r="D274" s="80"/>
      <c r="F274" s="80"/>
      <c r="G274" s="80"/>
      <c r="H274" s="80"/>
    </row>
    <row r="275" spans="1:8" ht="12.75">
      <c r="A275" s="80"/>
      <c r="B275" s="80"/>
      <c r="C275" s="80"/>
      <c r="D275" s="80"/>
      <c r="F275" s="80"/>
      <c r="G275" s="80"/>
      <c r="H275" s="80"/>
    </row>
    <row r="276" spans="1:8" ht="12.75">
      <c r="A276" s="80"/>
      <c r="B276" s="80"/>
      <c r="C276" s="80"/>
      <c r="D276" s="80"/>
      <c r="F276" s="80"/>
      <c r="G276" s="80"/>
      <c r="H276" s="80"/>
    </row>
    <row r="277" spans="1:8" ht="12.75">
      <c r="A277" s="80"/>
      <c r="B277" s="80"/>
      <c r="C277" s="80"/>
      <c r="D277" s="80"/>
      <c r="F277" s="80"/>
      <c r="G277" s="80"/>
      <c r="H277" s="80"/>
    </row>
    <row r="278" spans="1:8" ht="12.75">
      <c r="A278" s="80"/>
      <c r="B278" s="80"/>
      <c r="C278" s="80"/>
      <c r="D278" s="80"/>
      <c r="F278" s="80"/>
      <c r="G278" s="80"/>
      <c r="H278" s="80"/>
    </row>
    <row r="279" spans="1:8" ht="12.75">
      <c r="A279" s="80"/>
      <c r="B279" s="80"/>
      <c r="C279" s="80"/>
      <c r="D279" s="80"/>
      <c r="F279" s="80"/>
      <c r="G279" s="80"/>
      <c r="H279" s="80"/>
    </row>
    <row r="280" spans="1:8" ht="12.75">
      <c r="A280" s="80"/>
      <c r="B280" s="80"/>
      <c r="C280" s="80"/>
      <c r="D280" s="80"/>
      <c r="F280" s="80"/>
      <c r="G280" s="80"/>
      <c r="H280" s="80"/>
    </row>
    <row r="281" spans="1:8" ht="12.75">
      <c r="A281" s="80"/>
      <c r="B281" s="80"/>
      <c r="C281" s="80"/>
      <c r="D281" s="80"/>
      <c r="F281" s="80"/>
      <c r="G281" s="80"/>
      <c r="H281" s="80"/>
    </row>
    <row r="282" spans="1:8" ht="12.75">
      <c r="A282" s="80"/>
      <c r="B282" s="80"/>
      <c r="C282" s="80"/>
      <c r="D282" s="80"/>
      <c r="F282" s="80"/>
      <c r="G282" s="80"/>
      <c r="H282" s="80"/>
    </row>
    <row r="283" spans="1:8" ht="12.75">
      <c r="A283" s="80"/>
      <c r="B283" s="80"/>
      <c r="C283" s="80"/>
      <c r="D283" s="80"/>
      <c r="F283" s="80"/>
      <c r="G283" s="80"/>
      <c r="H283" s="80"/>
    </row>
    <row r="284" spans="1:8" ht="12.75">
      <c r="A284" s="80"/>
      <c r="B284" s="80"/>
      <c r="C284" s="80"/>
      <c r="D284" s="80"/>
      <c r="F284" s="80"/>
      <c r="G284" s="80"/>
      <c r="H284" s="80"/>
    </row>
    <row r="285" spans="1:8" ht="12.75">
      <c r="A285" s="80"/>
      <c r="B285" s="80"/>
      <c r="C285" s="80"/>
      <c r="D285" s="80"/>
      <c r="F285" s="80"/>
      <c r="G285" s="80"/>
      <c r="H285" s="80"/>
    </row>
    <row r="286" spans="1:8" ht="12.75">
      <c r="A286" s="80"/>
      <c r="B286" s="80"/>
      <c r="C286" s="80"/>
      <c r="D286" s="80"/>
      <c r="F286" s="80"/>
      <c r="G286" s="80"/>
      <c r="H286" s="80"/>
    </row>
    <row r="287" spans="1:8" ht="12.75">
      <c r="A287" s="80"/>
      <c r="B287" s="80"/>
      <c r="C287" s="80"/>
      <c r="D287" s="80"/>
      <c r="F287" s="80"/>
      <c r="G287" s="80"/>
      <c r="H287" s="80"/>
    </row>
    <row r="288" spans="1:8" ht="12.75">
      <c r="A288" s="80"/>
      <c r="B288" s="80"/>
      <c r="C288" s="80"/>
      <c r="D288" s="80"/>
      <c r="F288" s="80"/>
      <c r="G288" s="80"/>
      <c r="H288" s="80"/>
    </row>
    <row r="289" spans="1:8" ht="12.75">
      <c r="A289" s="80"/>
      <c r="B289" s="80"/>
      <c r="C289" s="80"/>
      <c r="D289" s="80"/>
      <c r="F289" s="80"/>
      <c r="G289" s="80"/>
      <c r="H289" s="80"/>
    </row>
    <row r="290" spans="1:8" ht="12.75">
      <c r="A290" s="80"/>
      <c r="B290" s="80"/>
      <c r="C290" s="80"/>
      <c r="D290" s="80"/>
      <c r="F290" s="80"/>
      <c r="G290" s="80"/>
      <c r="H290" s="80"/>
    </row>
    <row r="291" spans="1:8" ht="12.75">
      <c r="A291" s="80"/>
      <c r="B291" s="80"/>
      <c r="C291" s="80"/>
      <c r="D291" s="80"/>
      <c r="F291" s="80"/>
      <c r="G291" s="80"/>
      <c r="H291" s="80"/>
    </row>
    <row r="292" spans="1:8" ht="12.75">
      <c r="A292" s="80"/>
      <c r="B292" s="80"/>
      <c r="C292" s="80"/>
      <c r="D292" s="80"/>
      <c r="F292" s="80"/>
      <c r="G292" s="80"/>
      <c r="H292" s="80"/>
    </row>
    <row r="293" spans="1:8" ht="12.75">
      <c r="A293" s="80"/>
      <c r="B293" s="80"/>
      <c r="C293" s="80"/>
      <c r="D293" s="80"/>
      <c r="F293" s="80"/>
      <c r="G293" s="80"/>
      <c r="H293" s="80"/>
    </row>
    <row r="294" spans="1:8" ht="12.75">
      <c r="A294" s="80"/>
      <c r="B294" s="80"/>
      <c r="C294" s="80"/>
      <c r="D294" s="80"/>
      <c r="F294" s="80"/>
      <c r="G294" s="80"/>
      <c r="H294" s="80"/>
    </row>
    <row r="295" spans="1:8" ht="12.75">
      <c r="A295" s="80"/>
      <c r="B295" s="80"/>
      <c r="C295" s="80"/>
      <c r="D295" s="80"/>
      <c r="F295" s="80"/>
      <c r="G295" s="80"/>
      <c r="H295" s="80"/>
    </row>
    <row r="296" spans="1:8" ht="12.75">
      <c r="A296" s="80"/>
      <c r="B296" s="80"/>
      <c r="C296" s="80"/>
      <c r="D296" s="80"/>
      <c r="F296" s="80"/>
      <c r="G296" s="80"/>
      <c r="H296" s="80"/>
    </row>
    <row r="297" spans="1:8" ht="12.75">
      <c r="A297" s="80"/>
      <c r="B297" s="80"/>
      <c r="C297" s="80"/>
      <c r="D297" s="80"/>
      <c r="F297" s="80"/>
      <c r="G297" s="80"/>
      <c r="H297" s="80"/>
    </row>
    <row r="298" spans="1:8" ht="12.75">
      <c r="A298" s="80"/>
      <c r="B298" s="80"/>
      <c r="C298" s="80"/>
      <c r="D298" s="80"/>
      <c r="F298" s="80"/>
      <c r="G298" s="80"/>
      <c r="H298" s="80"/>
    </row>
    <row r="299" spans="1:8" ht="12.75">
      <c r="A299" s="80"/>
      <c r="B299" s="80"/>
      <c r="C299" s="80"/>
      <c r="D299" s="80"/>
      <c r="F299" s="80"/>
      <c r="G299" s="80"/>
      <c r="H299" s="80"/>
    </row>
    <row r="300" spans="1:8" ht="12.75">
      <c r="A300" s="80"/>
      <c r="B300" s="80"/>
      <c r="C300" s="80"/>
      <c r="D300" s="80"/>
      <c r="F300" s="80"/>
      <c r="G300" s="80"/>
      <c r="H300" s="80"/>
    </row>
    <row r="301" spans="1:8" ht="12.75">
      <c r="A301" s="80"/>
      <c r="B301" s="80"/>
      <c r="C301" s="80"/>
      <c r="D301" s="80"/>
      <c r="F301" s="80"/>
      <c r="G301" s="80"/>
      <c r="H301" s="80"/>
    </row>
    <row r="302" spans="1:8" ht="12.75">
      <c r="A302" s="80"/>
      <c r="B302" s="80"/>
      <c r="C302" s="80"/>
      <c r="D302" s="80"/>
      <c r="F302" s="80"/>
      <c r="G302" s="80"/>
      <c r="H302" s="80"/>
    </row>
    <row r="303" spans="1:8" ht="12.75">
      <c r="A303" s="80"/>
      <c r="B303" s="80"/>
      <c r="C303" s="80"/>
      <c r="D303" s="80"/>
      <c r="F303" s="80"/>
      <c r="G303" s="80"/>
      <c r="H303" s="80"/>
    </row>
    <row r="304" spans="1:8" ht="12.75">
      <c r="A304" s="80"/>
      <c r="B304" s="80"/>
      <c r="C304" s="80"/>
      <c r="D304" s="80"/>
      <c r="F304" s="80"/>
      <c r="G304" s="80"/>
      <c r="H304" s="80"/>
    </row>
    <row r="305" spans="1:8" ht="12.75">
      <c r="A305" s="80"/>
      <c r="B305" s="80"/>
      <c r="C305" s="80"/>
      <c r="D305" s="80"/>
      <c r="F305" s="80"/>
      <c r="G305" s="80"/>
      <c r="H305" s="80"/>
    </row>
    <row r="306" spans="1:8" ht="12.75">
      <c r="A306" s="80"/>
      <c r="B306" s="80"/>
      <c r="C306" s="80"/>
      <c r="D306" s="80"/>
      <c r="F306" s="80"/>
      <c r="G306" s="80"/>
      <c r="H306" s="80"/>
    </row>
    <row r="307" spans="1:8" ht="12.75">
      <c r="A307" s="80"/>
      <c r="B307" s="80"/>
      <c r="C307" s="80"/>
      <c r="D307" s="80"/>
      <c r="F307" s="80"/>
      <c r="G307" s="80"/>
      <c r="H307" s="80"/>
    </row>
    <row r="308" spans="1:8" ht="12.75">
      <c r="A308" s="80"/>
      <c r="B308" s="80"/>
      <c r="C308" s="80"/>
      <c r="D308" s="80"/>
      <c r="F308" s="80"/>
      <c r="G308" s="80"/>
      <c r="H308" s="80"/>
    </row>
    <row r="309" spans="1:8" ht="12.75">
      <c r="A309" s="80"/>
      <c r="B309" s="80"/>
      <c r="C309" s="80"/>
      <c r="D309" s="80"/>
      <c r="F309" s="80"/>
      <c r="G309" s="80"/>
      <c r="H309" s="80"/>
    </row>
    <row r="310" spans="1:8" ht="12.75">
      <c r="A310" s="80"/>
      <c r="B310" s="80"/>
      <c r="C310" s="80"/>
      <c r="D310" s="80"/>
      <c r="F310" s="80"/>
      <c r="G310" s="80"/>
      <c r="H310" s="80"/>
    </row>
    <row r="311" spans="1:8" ht="12.75">
      <c r="A311" s="80"/>
      <c r="B311" s="80"/>
      <c r="C311" s="80"/>
      <c r="D311" s="80"/>
      <c r="F311" s="80"/>
      <c r="G311" s="80"/>
      <c r="H311" s="80"/>
    </row>
    <row r="312" spans="1:8" ht="12.75">
      <c r="A312" s="80"/>
      <c r="B312" s="80"/>
      <c r="C312" s="80"/>
      <c r="D312" s="80"/>
      <c r="F312" s="80"/>
      <c r="G312" s="80"/>
      <c r="H312" s="80"/>
    </row>
    <row r="313" spans="1:8" ht="12.75">
      <c r="A313" s="80"/>
      <c r="B313" s="80"/>
      <c r="C313" s="80"/>
      <c r="D313" s="80"/>
      <c r="F313" s="80"/>
      <c r="G313" s="80"/>
      <c r="H313" s="80"/>
    </row>
    <row r="314" spans="1:8" ht="12.75">
      <c r="A314" s="80"/>
      <c r="B314" s="80"/>
      <c r="C314" s="80"/>
      <c r="D314" s="80"/>
      <c r="F314" s="80"/>
      <c r="G314" s="80"/>
      <c r="H314" s="80"/>
    </row>
    <row r="315" spans="1:8" ht="12.75">
      <c r="A315" s="80"/>
      <c r="B315" s="80"/>
      <c r="C315" s="80"/>
      <c r="D315" s="80"/>
      <c r="F315" s="80"/>
      <c r="G315" s="80"/>
      <c r="H315" s="80"/>
    </row>
    <row r="316" spans="1:8" ht="12.75">
      <c r="A316" s="80"/>
      <c r="B316" s="80"/>
      <c r="C316" s="80"/>
      <c r="D316" s="80"/>
      <c r="F316" s="80"/>
      <c r="G316" s="80"/>
      <c r="H316" s="80"/>
    </row>
    <row r="317" spans="1:8" ht="12.75">
      <c r="A317" s="80"/>
      <c r="B317" s="80"/>
      <c r="C317" s="80"/>
      <c r="D317" s="80"/>
      <c r="F317" s="80"/>
      <c r="G317" s="80"/>
      <c r="H317" s="80"/>
    </row>
    <row r="318" spans="1:8" ht="12.75">
      <c r="A318" s="80"/>
      <c r="B318" s="80"/>
      <c r="C318" s="80"/>
      <c r="D318" s="80"/>
      <c r="F318" s="80"/>
      <c r="G318" s="80"/>
      <c r="H318" s="80"/>
    </row>
    <row r="319" spans="1:8" ht="12.75">
      <c r="A319" s="80"/>
      <c r="B319" s="80"/>
      <c r="C319" s="80"/>
      <c r="D319" s="80"/>
      <c r="F319" s="80"/>
      <c r="G319" s="80"/>
      <c r="H319" s="80"/>
    </row>
    <row r="320" spans="1:8" ht="12.75">
      <c r="A320" s="80"/>
      <c r="B320" s="80"/>
      <c r="C320" s="80"/>
      <c r="D320" s="80"/>
      <c r="F320" s="80"/>
      <c r="G320" s="80"/>
      <c r="H320" s="80"/>
    </row>
    <row r="321" spans="1:8" ht="12.75">
      <c r="A321" s="80"/>
      <c r="B321" s="80"/>
      <c r="C321" s="80"/>
      <c r="D321" s="80"/>
      <c r="F321" s="80"/>
      <c r="G321" s="80"/>
      <c r="H321" s="80"/>
    </row>
    <row r="322" spans="1:8" ht="12.75">
      <c r="A322" s="80"/>
      <c r="B322" s="80"/>
      <c r="C322" s="80"/>
      <c r="D322" s="80"/>
      <c r="F322" s="80"/>
      <c r="G322" s="80"/>
      <c r="H322" s="80"/>
    </row>
    <row r="323" spans="1:8" ht="12.75">
      <c r="A323" s="80"/>
      <c r="B323" s="80"/>
      <c r="C323" s="80"/>
      <c r="D323" s="80"/>
      <c r="F323" s="80"/>
      <c r="G323" s="80"/>
      <c r="H323" s="80"/>
    </row>
    <row r="324" spans="1:8" ht="12.75">
      <c r="A324" s="80"/>
      <c r="B324" s="80"/>
      <c r="C324" s="80"/>
      <c r="D324" s="80"/>
      <c r="F324" s="80"/>
      <c r="G324" s="80"/>
      <c r="H324" s="80"/>
    </row>
    <row r="325" spans="1:8" ht="12.75">
      <c r="A325" s="80"/>
      <c r="B325" s="80"/>
      <c r="C325" s="80"/>
      <c r="D325" s="80"/>
      <c r="F325" s="80"/>
      <c r="G325" s="80"/>
      <c r="H325" s="80"/>
    </row>
    <row r="326" spans="1:8" ht="12.75">
      <c r="A326" s="80"/>
      <c r="B326" s="80"/>
      <c r="C326" s="80"/>
      <c r="D326" s="80"/>
      <c r="F326" s="80"/>
      <c r="G326" s="80"/>
      <c r="H326" s="80"/>
    </row>
    <row r="327" spans="1:8" ht="12.75">
      <c r="A327" s="80"/>
      <c r="B327" s="80"/>
      <c r="C327" s="80"/>
      <c r="D327" s="80"/>
      <c r="F327" s="80"/>
      <c r="G327" s="80"/>
      <c r="H327" s="80"/>
    </row>
    <row r="328" spans="1:8" ht="12.75">
      <c r="A328" s="80"/>
      <c r="B328" s="80"/>
      <c r="C328" s="80"/>
      <c r="D328" s="80"/>
      <c r="F328" s="80"/>
      <c r="G328" s="80"/>
      <c r="H328" s="80"/>
    </row>
    <row r="329" spans="1:8" ht="12.75">
      <c r="A329" s="80"/>
      <c r="B329" s="80"/>
      <c r="C329" s="80"/>
      <c r="D329" s="80"/>
      <c r="F329" s="80"/>
      <c r="G329" s="80"/>
      <c r="H329" s="80"/>
    </row>
    <row r="330" spans="1:8" ht="12.75">
      <c r="A330" s="80"/>
      <c r="B330" s="80"/>
      <c r="C330" s="80"/>
      <c r="D330" s="80"/>
      <c r="F330" s="80"/>
      <c r="G330" s="80"/>
      <c r="H330" s="80"/>
    </row>
    <row r="331" spans="1:8" ht="12.75">
      <c r="A331" s="80"/>
      <c r="B331" s="80"/>
      <c r="C331" s="80"/>
      <c r="D331" s="80"/>
      <c r="F331" s="80"/>
      <c r="G331" s="80"/>
      <c r="H331" s="80"/>
    </row>
    <row r="332" spans="1:8" ht="12.75">
      <c r="A332" s="80"/>
      <c r="B332" s="80"/>
      <c r="C332" s="80"/>
      <c r="D332" s="80"/>
      <c r="F332" s="80"/>
      <c r="G332" s="80"/>
      <c r="H332" s="80"/>
    </row>
    <row r="333" spans="1:8" ht="12.75">
      <c r="A333" s="80"/>
      <c r="B333" s="80"/>
      <c r="C333" s="80"/>
      <c r="D333" s="80"/>
      <c r="F333" s="80"/>
      <c r="G333" s="80"/>
      <c r="H333" s="80"/>
    </row>
    <row r="334" spans="1:8" ht="12.75">
      <c r="A334" s="80"/>
      <c r="B334" s="80"/>
      <c r="C334" s="80"/>
      <c r="D334" s="80"/>
      <c r="F334" s="80"/>
      <c r="G334" s="80"/>
      <c r="H334" s="80"/>
    </row>
    <row r="335" spans="1:8" ht="12.75">
      <c r="A335" s="80"/>
      <c r="B335" s="80"/>
      <c r="C335" s="80"/>
      <c r="D335" s="80"/>
      <c r="F335" s="80"/>
      <c r="G335" s="80"/>
      <c r="H335" s="80"/>
    </row>
    <row r="336" spans="1:8" ht="12.75">
      <c r="A336" s="80"/>
      <c r="B336" s="80"/>
      <c r="C336" s="80"/>
      <c r="D336" s="80"/>
      <c r="F336" s="80"/>
      <c r="G336" s="80"/>
      <c r="H336" s="80"/>
    </row>
    <row r="337" spans="1:8" ht="12.75">
      <c r="A337" s="80"/>
      <c r="B337" s="80"/>
      <c r="C337" s="80"/>
      <c r="D337" s="80"/>
      <c r="F337" s="80"/>
      <c r="G337" s="80"/>
      <c r="H337" s="80"/>
    </row>
    <row r="338" spans="1:8" ht="12.75">
      <c r="A338" s="80"/>
      <c r="B338" s="80"/>
      <c r="C338" s="80"/>
      <c r="D338" s="80"/>
      <c r="F338" s="80"/>
      <c r="G338" s="80"/>
      <c r="H338" s="80"/>
    </row>
    <row r="339" spans="1:8" ht="12.75">
      <c r="A339" s="80"/>
      <c r="B339" s="80"/>
      <c r="C339" s="80"/>
      <c r="D339" s="80"/>
      <c r="F339" s="80"/>
      <c r="G339" s="80"/>
      <c r="H339" s="80"/>
    </row>
    <row r="340" spans="1:8" ht="12.75">
      <c r="A340" s="80"/>
      <c r="B340" s="80"/>
      <c r="C340" s="80"/>
      <c r="D340" s="80"/>
      <c r="F340" s="80"/>
      <c r="G340" s="80"/>
      <c r="H340" s="80"/>
    </row>
    <row r="341" spans="1:8" ht="12.75">
      <c r="A341" s="80"/>
      <c r="B341" s="80"/>
      <c r="C341" s="80"/>
      <c r="D341" s="80"/>
      <c r="F341" s="80"/>
      <c r="G341" s="80"/>
      <c r="H341" s="80"/>
    </row>
    <row r="342" spans="1:8" ht="12.75">
      <c r="A342" s="80"/>
      <c r="B342" s="80"/>
      <c r="C342" s="80"/>
      <c r="D342" s="80"/>
      <c r="F342" s="80"/>
      <c r="G342" s="80"/>
      <c r="H342" s="80"/>
    </row>
    <row r="343" spans="1:8" ht="12.75">
      <c r="A343" s="80"/>
      <c r="B343" s="80"/>
      <c r="C343" s="80"/>
      <c r="D343" s="80"/>
      <c r="F343" s="80"/>
      <c r="G343" s="80"/>
      <c r="H343" s="80"/>
    </row>
    <row r="344" spans="1:8" ht="12.75">
      <c r="A344" s="80"/>
      <c r="B344" s="80"/>
      <c r="C344" s="80"/>
      <c r="D344" s="80"/>
      <c r="F344" s="80"/>
      <c r="G344" s="80"/>
      <c r="H344" s="80"/>
    </row>
    <row r="345" spans="1:8" ht="12.75">
      <c r="A345" s="80"/>
      <c r="B345" s="80"/>
      <c r="C345" s="80"/>
      <c r="D345" s="80"/>
      <c r="F345" s="80"/>
      <c r="G345" s="80"/>
      <c r="H345" s="80"/>
    </row>
    <row r="346" spans="1:8" ht="12.75">
      <c r="A346" s="80"/>
      <c r="B346" s="80"/>
      <c r="C346" s="80"/>
      <c r="D346" s="80"/>
      <c r="F346" s="80"/>
      <c r="G346" s="80"/>
      <c r="H346" s="80"/>
    </row>
    <row r="347" spans="1:8" ht="12.75">
      <c r="A347" s="80"/>
      <c r="B347" s="80"/>
      <c r="C347" s="80"/>
      <c r="D347" s="80"/>
      <c r="F347" s="80"/>
      <c r="G347" s="80"/>
      <c r="H347" s="80"/>
    </row>
    <row r="348" spans="1:8" ht="12.75">
      <c r="A348" s="80"/>
      <c r="B348" s="80"/>
      <c r="C348" s="80"/>
      <c r="D348" s="80"/>
      <c r="F348" s="80"/>
      <c r="G348" s="80"/>
      <c r="H348" s="80"/>
    </row>
    <row r="349" spans="1:8" ht="12.75">
      <c r="A349" s="80"/>
      <c r="B349" s="80"/>
      <c r="C349" s="80"/>
      <c r="D349" s="80"/>
      <c r="F349" s="80"/>
      <c r="G349" s="80"/>
      <c r="H349" s="80"/>
    </row>
    <row r="350" spans="1:8" ht="12.75">
      <c r="A350" s="80"/>
      <c r="B350" s="80"/>
      <c r="C350" s="80"/>
      <c r="D350" s="80"/>
      <c r="F350" s="80"/>
      <c r="G350" s="80"/>
      <c r="H350" s="80"/>
    </row>
    <row r="351" spans="1:8" ht="12.75">
      <c r="A351" s="80"/>
      <c r="B351" s="80"/>
      <c r="C351" s="80"/>
      <c r="D351" s="80"/>
      <c r="F351" s="80"/>
      <c r="G351" s="80"/>
      <c r="H351" s="80"/>
    </row>
    <row r="352" spans="1:8" ht="12.75">
      <c r="A352" s="80"/>
      <c r="B352" s="80"/>
      <c r="C352" s="80"/>
      <c r="D352" s="80"/>
      <c r="F352" s="80"/>
      <c r="G352" s="80"/>
      <c r="H352" s="80"/>
    </row>
    <row r="353" spans="1:8" ht="12.75">
      <c r="A353" s="80"/>
      <c r="B353" s="80"/>
      <c r="C353" s="80"/>
      <c r="D353" s="80"/>
      <c r="F353" s="80"/>
      <c r="G353" s="80"/>
      <c r="H353" s="80"/>
    </row>
    <row r="354" spans="1:8" ht="12.75">
      <c r="A354" s="80"/>
      <c r="B354" s="80"/>
      <c r="C354" s="80"/>
      <c r="D354" s="80"/>
      <c r="F354" s="80"/>
      <c r="G354" s="80"/>
      <c r="H354" s="80"/>
    </row>
    <row r="355" spans="1:8" ht="12.75">
      <c r="A355" s="80"/>
      <c r="B355" s="80"/>
      <c r="C355" s="80"/>
      <c r="D355" s="80"/>
      <c r="F355" s="80"/>
      <c r="G355" s="80"/>
      <c r="H355" s="80"/>
    </row>
    <row r="356" spans="1:8" ht="12.75">
      <c r="A356" s="80"/>
      <c r="B356" s="80"/>
      <c r="C356" s="80"/>
      <c r="D356" s="80"/>
      <c r="F356" s="80"/>
      <c r="G356" s="80"/>
      <c r="H356" s="80"/>
    </row>
    <row r="357" spans="1:8" ht="12.75">
      <c r="A357" s="80"/>
      <c r="B357" s="80"/>
      <c r="C357" s="80"/>
      <c r="D357" s="80"/>
      <c r="F357" s="80"/>
      <c r="G357" s="80"/>
      <c r="H357" s="80"/>
    </row>
    <row r="358" spans="1:8" ht="12.75">
      <c r="A358" s="80"/>
      <c r="B358" s="80"/>
      <c r="C358" s="80"/>
      <c r="D358" s="80"/>
      <c r="F358" s="80"/>
      <c r="G358" s="80"/>
      <c r="H358" s="80"/>
    </row>
    <row r="359" spans="1:8" ht="12.75">
      <c r="A359" s="80"/>
      <c r="B359" s="80"/>
      <c r="C359" s="80"/>
      <c r="D359" s="80"/>
      <c r="F359" s="80"/>
      <c r="G359" s="80"/>
      <c r="H359" s="80"/>
    </row>
    <row r="360" spans="1:8" ht="12.75">
      <c r="A360" s="80"/>
      <c r="B360" s="80"/>
      <c r="C360" s="80"/>
      <c r="D360" s="80"/>
      <c r="F360" s="80"/>
      <c r="G360" s="80"/>
      <c r="H360" s="80"/>
    </row>
    <row r="361" spans="1:8" ht="12.75">
      <c r="A361" s="80"/>
      <c r="B361" s="80"/>
      <c r="C361" s="80"/>
      <c r="D361" s="80"/>
      <c r="F361" s="80"/>
      <c r="G361" s="80"/>
      <c r="H361" s="80"/>
    </row>
    <row r="362" spans="1:8" ht="12.75">
      <c r="A362" s="80"/>
      <c r="B362" s="80"/>
      <c r="C362" s="80"/>
      <c r="D362" s="80"/>
      <c r="F362" s="80"/>
      <c r="G362" s="80"/>
      <c r="H362" s="80"/>
    </row>
    <row r="363" spans="1:8" ht="12.75">
      <c r="A363" s="80"/>
      <c r="B363" s="80"/>
      <c r="C363" s="80"/>
      <c r="D363" s="80"/>
      <c r="F363" s="80"/>
      <c r="G363" s="80"/>
      <c r="H363" s="80"/>
    </row>
    <row r="364" spans="1:8" ht="12.75">
      <c r="A364" s="80"/>
      <c r="B364" s="80"/>
      <c r="C364" s="80"/>
      <c r="D364" s="80"/>
      <c r="F364" s="80"/>
      <c r="G364" s="80"/>
      <c r="H364" s="80"/>
    </row>
    <row r="365" spans="1:8" ht="12.75">
      <c r="A365" s="80"/>
      <c r="B365" s="80"/>
      <c r="C365" s="80"/>
      <c r="D365" s="80"/>
      <c r="F365" s="80"/>
      <c r="G365" s="80"/>
      <c r="H365" s="80"/>
    </row>
    <row r="366" spans="1:8" ht="12.75">
      <c r="A366" s="80"/>
      <c r="B366" s="80"/>
      <c r="C366" s="80"/>
      <c r="D366" s="80"/>
      <c r="F366" s="80"/>
      <c r="G366" s="80"/>
      <c r="H366" s="80"/>
    </row>
    <row r="367" spans="1:8" ht="12.75">
      <c r="A367" s="80"/>
      <c r="B367" s="80"/>
      <c r="C367" s="80"/>
      <c r="D367" s="80"/>
      <c r="F367" s="80"/>
      <c r="G367" s="80"/>
      <c r="H367" s="80"/>
    </row>
    <row r="368" spans="1:8" ht="12.75">
      <c r="A368" s="80"/>
      <c r="B368" s="80"/>
      <c r="C368" s="80"/>
      <c r="D368" s="80"/>
      <c r="F368" s="80"/>
      <c r="G368" s="80"/>
      <c r="H368" s="80"/>
    </row>
    <row r="369" spans="1:8" ht="12.75">
      <c r="A369" s="80"/>
      <c r="B369" s="80"/>
      <c r="C369" s="80"/>
      <c r="D369" s="80"/>
      <c r="F369" s="80"/>
      <c r="G369" s="80"/>
      <c r="H369" s="80"/>
    </row>
    <row r="370" spans="1:8" ht="12.75">
      <c r="A370" s="80"/>
      <c r="B370" s="80"/>
      <c r="C370" s="80"/>
      <c r="D370" s="80"/>
      <c r="F370" s="80"/>
      <c r="G370" s="80"/>
      <c r="H370" s="80"/>
    </row>
    <row r="371" spans="1:8" ht="12.75">
      <c r="A371" s="80"/>
      <c r="B371" s="80"/>
      <c r="C371" s="80"/>
      <c r="D371" s="80"/>
      <c r="F371" s="80"/>
      <c r="G371" s="80"/>
      <c r="H371" s="80"/>
    </row>
    <row r="372" spans="1:8" ht="12.75">
      <c r="A372" s="80"/>
      <c r="B372" s="80"/>
      <c r="C372" s="80"/>
      <c r="D372" s="80"/>
      <c r="F372" s="80"/>
      <c r="G372" s="80"/>
      <c r="H372" s="80"/>
    </row>
    <row r="373" spans="1:8" ht="12.75">
      <c r="A373" s="80"/>
      <c r="B373" s="80"/>
      <c r="C373" s="80"/>
      <c r="D373" s="80"/>
      <c r="F373" s="80"/>
      <c r="G373" s="80"/>
      <c r="H373" s="80"/>
    </row>
    <row r="374" spans="1:8" ht="12.75">
      <c r="A374" s="80"/>
      <c r="B374" s="80"/>
      <c r="C374" s="80"/>
      <c r="D374" s="80"/>
      <c r="F374" s="80"/>
      <c r="G374" s="80"/>
      <c r="H374" s="80"/>
    </row>
    <row r="375" spans="1:8" ht="12.75">
      <c r="A375" s="80"/>
      <c r="B375" s="80"/>
      <c r="C375" s="80"/>
      <c r="D375" s="80"/>
      <c r="F375" s="80"/>
      <c r="G375" s="80"/>
      <c r="H375" s="80"/>
    </row>
    <row r="376" spans="1:8" ht="12.75">
      <c r="A376" s="80"/>
      <c r="B376" s="80"/>
      <c r="C376" s="80"/>
      <c r="D376" s="80"/>
      <c r="F376" s="80"/>
      <c r="G376" s="80"/>
      <c r="H376" s="80"/>
    </row>
    <row r="377" spans="1:8" ht="12.75">
      <c r="A377" s="80"/>
      <c r="B377" s="80"/>
      <c r="C377" s="80"/>
      <c r="D377" s="80"/>
      <c r="F377" s="80"/>
      <c r="G377" s="80"/>
      <c r="H377" s="80"/>
    </row>
    <row r="378" spans="1:8" ht="12.75">
      <c r="A378" s="80"/>
      <c r="B378" s="80"/>
      <c r="C378" s="80"/>
      <c r="D378" s="80"/>
      <c r="F378" s="80"/>
      <c r="G378" s="80"/>
      <c r="H378" s="80"/>
    </row>
    <row r="379" spans="1:8" ht="12.75">
      <c r="A379" s="80"/>
      <c r="B379" s="80"/>
      <c r="C379" s="80"/>
      <c r="D379" s="80"/>
      <c r="F379" s="80"/>
      <c r="G379" s="80"/>
      <c r="H379" s="80"/>
    </row>
    <row r="380" spans="1:8" ht="12.75">
      <c r="A380" s="80"/>
      <c r="B380" s="80"/>
      <c r="C380" s="80"/>
      <c r="D380" s="80"/>
      <c r="F380" s="80"/>
      <c r="G380" s="80"/>
      <c r="H380" s="80"/>
    </row>
    <row r="381" spans="1:8" ht="12.75">
      <c r="A381" s="80"/>
      <c r="B381" s="80"/>
      <c r="C381" s="80"/>
      <c r="D381" s="80"/>
      <c r="F381" s="80"/>
      <c r="G381" s="80"/>
      <c r="H381" s="80"/>
    </row>
    <row r="382" spans="1:8" ht="12.75">
      <c r="A382" s="80"/>
      <c r="B382" s="80"/>
      <c r="C382" s="80"/>
      <c r="D382" s="80"/>
      <c r="F382" s="80"/>
      <c r="G382" s="80"/>
      <c r="H382" s="80"/>
    </row>
    <row r="383" spans="1:8" ht="12.75">
      <c r="A383" s="80"/>
      <c r="B383" s="80"/>
      <c r="C383" s="80"/>
      <c r="D383" s="80"/>
      <c r="F383" s="80"/>
      <c r="G383" s="80"/>
      <c r="H383" s="80"/>
    </row>
    <row r="384" spans="1:8" ht="12.75">
      <c r="A384" s="80"/>
      <c r="B384" s="80"/>
      <c r="C384" s="80"/>
      <c r="D384" s="80"/>
      <c r="F384" s="80"/>
      <c r="G384" s="80"/>
      <c r="H384" s="80"/>
    </row>
    <row r="385" spans="1:8" ht="12.75">
      <c r="A385" s="80"/>
      <c r="B385" s="80"/>
      <c r="C385" s="80"/>
      <c r="D385" s="80"/>
      <c r="F385" s="80"/>
      <c r="G385" s="80"/>
      <c r="H385" s="80"/>
    </row>
    <row r="386" spans="1:8" ht="12.75">
      <c r="A386" s="80"/>
      <c r="B386" s="80"/>
      <c r="C386" s="80"/>
      <c r="D386" s="80"/>
      <c r="F386" s="80"/>
      <c r="G386" s="80"/>
      <c r="H386" s="80"/>
    </row>
    <row r="387" spans="1:8" ht="12.75">
      <c r="A387" s="80"/>
      <c r="B387" s="80"/>
      <c r="C387" s="80"/>
      <c r="D387" s="80"/>
      <c r="F387" s="80"/>
      <c r="G387" s="80"/>
      <c r="H387" s="80"/>
    </row>
    <row r="388" spans="1:8" ht="12.75">
      <c r="A388" s="80"/>
      <c r="B388" s="80"/>
      <c r="C388" s="80"/>
      <c r="D388" s="80"/>
      <c r="F388" s="80"/>
      <c r="G388" s="80"/>
      <c r="H388" s="80"/>
    </row>
    <row r="389" spans="1:8" ht="12.75">
      <c r="A389" s="80"/>
      <c r="B389" s="80"/>
      <c r="C389" s="80"/>
      <c r="D389" s="80"/>
      <c r="F389" s="80"/>
      <c r="G389" s="80"/>
      <c r="H389" s="80"/>
    </row>
    <row r="390" spans="1:8" ht="12.75">
      <c r="A390" s="80"/>
      <c r="B390" s="80"/>
      <c r="C390" s="80"/>
      <c r="D390" s="80"/>
      <c r="F390" s="80"/>
      <c r="G390" s="80"/>
      <c r="H390" s="80"/>
    </row>
    <row r="391" spans="1:8" ht="12.75">
      <c r="A391" s="80"/>
      <c r="B391" s="80"/>
      <c r="C391" s="80"/>
      <c r="D391" s="80"/>
      <c r="F391" s="80"/>
      <c r="G391" s="80"/>
      <c r="H391" s="80"/>
    </row>
    <row r="392" spans="1:8" ht="12.75">
      <c r="A392" s="80"/>
      <c r="B392" s="80"/>
      <c r="C392" s="80"/>
      <c r="D392" s="80"/>
      <c r="F392" s="80"/>
      <c r="G392" s="80"/>
      <c r="H392" s="80"/>
    </row>
    <row r="393" spans="1:8" ht="12.75">
      <c r="A393" s="80"/>
      <c r="B393" s="80"/>
      <c r="C393" s="80"/>
      <c r="D393" s="80"/>
      <c r="F393" s="80"/>
      <c r="G393" s="80"/>
      <c r="H393" s="80"/>
    </row>
    <row r="394" spans="1:8" ht="12.75">
      <c r="A394" s="80"/>
      <c r="B394" s="80"/>
      <c r="C394" s="80"/>
      <c r="D394" s="80"/>
      <c r="F394" s="80"/>
      <c r="G394" s="80"/>
      <c r="H394" s="80"/>
    </row>
    <row r="395" spans="1:8" ht="12.75">
      <c r="A395" s="80"/>
      <c r="B395" s="80"/>
      <c r="C395" s="80"/>
      <c r="D395" s="80"/>
      <c r="F395" s="80"/>
      <c r="G395" s="80"/>
      <c r="H395" s="80"/>
    </row>
    <row r="396" spans="1:8" ht="12.75">
      <c r="A396" s="80"/>
      <c r="B396" s="80"/>
      <c r="C396" s="80"/>
      <c r="D396" s="80"/>
      <c r="F396" s="80"/>
      <c r="G396" s="80"/>
      <c r="H396" s="80"/>
    </row>
    <row r="397" spans="1:8" ht="12.75">
      <c r="A397" s="80"/>
      <c r="B397" s="80"/>
      <c r="C397" s="80"/>
      <c r="D397" s="80"/>
      <c r="F397" s="80"/>
      <c r="G397" s="80"/>
      <c r="H397" s="80"/>
    </row>
    <row r="398" spans="1:8" ht="12.75">
      <c r="A398" s="80"/>
      <c r="B398" s="80"/>
      <c r="C398" s="80"/>
      <c r="D398" s="80"/>
      <c r="F398" s="80"/>
      <c r="G398" s="80"/>
      <c r="H398" s="80"/>
    </row>
    <row r="399" spans="1:8" ht="12.75">
      <c r="A399" s="80"/>
      <c r="B399" s="80"/>
      <c r="C399" s="80"/>
      <c r="D399" s="80"/>
      <c r="F399" s="80"/>
      <c r="G399" s="80"/>
      <c r="H399" s="80"/>
    </row>
    <row r="400" spans="1:8" ht="12.75">
      <c r="A400" s="80"/>
      <c r="B400" s="80"/>
      <c r="C400" s="80"/>
      <c r="D400" s="80"/>
      <c r="F400" s="80"/>
      <c r="G400" s="80"/>
      <c r="H400" s="80"/>
    </row>
    <row r="401" spans="1:8" ht="12.75">
      <c r="A401" s="80"/>
      <c r="B401" s="80"/>
      <c r="C401" s="80"/>
      <c r="D401" s="80"/>
      <c r="F401" s="80"/>
      <c r="G401" s="80"/>
      <c r="H401" s="80"/>
    </row>
    <row r="402" spans="1:8" ht="12.75">
      <c r="A402" s="80"/>
      <c r="B402" s="80"/>
      <c r="C402" s="80"/>
      <c r="D402" s="80"/>
      <c r="F402" s="80"/>
      <c r="G402" s="80"/>
      <c r="H402" s="80"/>
    </row>
    <row r="403" spans="1:8" ht="12.75">
      <c r="A403" s="80"/>
      <c r="B403" s="80"/>
      <c r="C403" s="80"/>
      <c r="D403" s="80"/>
      <c r="F403" s="80"/>
      <c r="G403" s="80"/>
      <c r="H403" s="80"/>
    </row>
    <row r="404" spans="1:8" ht="12.75">
      <c r="A404" s="80"/>
      <c r="B404" s="80"/>
      <c r="C404" s="80"/>
      <c r="D404" s="80"/>
      <c r="F404" s="80"/>
      <c r="G404" s="80"/>
      <c r="H404" s="80"/>
    </row>
    <row r="405" spans="1:8" ht="12.75">
      <c r="A405" s="80"/>
      <c r="B405" s="80"/>
      <c r="C405" s="80"/>
      <c r="D405" s="80"/>
      <c r="F405" s="80"/>
      <c r="G405" s="80"/>
      <c r="H405" s="80"/>
    </row>
    <row r="406" spans="1:8" ht="12.75">
      <c r="A406" s="80"/>
      <c r="B406" s="80"/>
      <c r="C406" s="80"/>
      <c r="D406" s="80"/>
      <c r="F406" s="80"/>
      <c r="G406" s="80"/>
      <c r="H406" s="80"/>
    </row>
    <row r="407" spans="1:8" ht="12.75">
      <c r="A407" s="80"/>
      <c r="B407" s="80"/>
      <c r="C407" s="80"/>
      <c r="D407" s="80"/>
      <c r="F407" s="80"/>
      <c r="G407" s="80"/>
      <c r="H407" s="80"/>
    </row>
    <row r="408" spans="1:8" ht="12.75">
      <c r="A408" s="80"/>
      <c r="B408" s="80"/>
      <c r="C408" s="80"/>
      <c r="D408" s="80"/>
      <c r="F408" s="80"/>
      <c r="G408" s="80"/>
      <c r="H408" s="80"/>
    </row>
    <row r="409" spans="1:8" ht="12.75">
      <c r="A409" s="80"/>
      <c r="B409" s="80"/>
      <c r="C409" s="80"/>
      <c r="D409" s="80"/>
      <c r="F409" s="80"/>
      <c r="G409" s="80"/>
      <c r="H409" s="80"/>
    </row>
    <row r="410" spans="1:8" ht="12.75">
      <c r="A410" s="80"/>
      <c r="B410" s="80"/>
      <c r="C410" s="80"/>
      <c r="D410" s="80"/>
      <c r="F410" s="80"/>
      <c r="G410" s="80"/>
      <c r="H410" s="80"/>
    </row>
    <row r="411" spans="1:8" ht="12.75">
      <c r="A411" s="80"/>
      <c r="B411" s="80"/>
      <c r="C411" s="80"/>
      <c r="D411" s="80"/>
      <c r="F411" s="80"/>
      <c r="G411" s="80"/>
      <c r="H411" s="80"/>
    </row>
    <row r="412" spans="1:8" ht="12.75">
      <c r="A412" s="80"/>
      <c r="B412" s="80"/>
      <c r="C412" s="80"/>
      <c r="D412" s="80"/>
      <c r="F412" s="80"/>
      <c r="G412" s="80"/>
      <c r="H412" s="80"/>
    </row>
    <row r="413" spans="1:8" ht="12.75">
      <c r="A413" s="80"/>
      <c r="B413" s="80"/>
      <c r="C413" s="80"/>
      <c r="D413" s="80"/>
      <c r="F413" s="80"/>
      <c r="G413" s="80"/>
      <c r="H413" s="80"/>
    </row>
    <row r="414" spans="1:8" ht="12.75">
      <c r="A414" s="80"/>
      <c r="B414" s="80"/>
      <c r="C414" s="80"/>
      <c r="D414" s="80"/>
      <c r="F414" s="80"/>
      <c r="G414" s="80"/>
      <c r="H414" s="80"/>
    </row>
    <row r="415" spans="1:8" ht="12.75">
      <c r="A415" s="80"/>
      <c r="B415" s="80"/>
      <c r="C415" s="80"/>
      <c r="D415" s="80"/>
      <c r="F415" s="80"/>
      <c r="G415" s="80"/>
      <c r="H415" s="80"/>
    </row>
    <row r="416" spans="1:8" ht="12.75">
      <c r="A416" s="80"/>
      <c r="B416" s="80"/>
      <c r="C416" s="80"/>
      <c r="D416" s="80"/>
      <c r="F416" s="80"/>
      <c r="G416" s="80"/>
      <c r="H416" s="80"/>
    </row>
    <row r="417" spans="1:8" ht="12.75">
      <c r="A417" s="80"/>
      <c r="B417" s="80"/>
      <c r="C417" s="80"/>
      <c r="D417" s="80"/>
      <c r="F417" s="80"/>
      <c r="G417" s="80"/>
      <c r="H417" s="80"/>
    </row>
    <row r="418" spans="1:8" ht="12.75">
      <c r="A418" s="80"/>
      <c r="B418" s="80"/>
      <c r="C418" s="80"/>
      <c r="D418" s="80"/>
      <c r="F418" s="80"/>
      <c r="G418" s="80"/>
      <c r="H418" s="80"/>
    </row>
    <row r="419" spans="1:8" ht="12.75">
      <c r="A419" s="80"/>
      <c r="B419" s="80"/>
      <c r="C419" s="80"/>
      <c r="D419" s="80"/>
      <c r="F419" s="80"/>
      <c r="G419" s="80"/>
      <c r="H419" s="80"/>
    </row>
    <row r="420" spans="1:8" ht="12.75">
      <c r="A420" s="80"/>
      <c r="B420" s="80"/>
      <c r="C420" s="80"/>
      <c r="D420" s="80"/>
      <c r="F420" s="80"/>
      <c r="G420" s="80"/>
      <c r="H420" s="80"/>
    </row>
    <row r="421" spans="1:8" ht="12.75">
      <c r="A421" s="80"/>
      <c r="B421" s="80"/>
      <c r="C421" s="80"/>
      <c r="D421" s="80"/>
      <c r="F421" s="80"/>
      <c r="G421" s="80"/>
      <c r="H421" s="80"/>
    </row>
    <row r="422" spans="1:8" ht="12.75">
      <c r="A422" s="80"/>
      <c r="B422" s="80"/>
      <c r="C422" s="80"/>
      <c r="D422" s="80"/>
      <c r="F422" s="80"/>
      <c r="G422" s="80"/>
      <c r="H422" s="80"/>
    </row>
    <row r="423" spans="1:8" ht="12.75">
      <c r="A423" s="80"/>
      <c r="B423" s="80"/>
      <c r="C423" s="80"/>
      <c r="D423" s="80"/>
      <c r="F423" s="80"/>
      <c r="G423" s="80"/>
      <c r="H423" s="80"/>
    </row>
    <row r="424" spans="1:8" ht="12.75">
      <c r="A424" s="80"/>
      <c r="B424" s="80"/>
      <c r="C424" s="80"/>
      <c r="D424" s="80"/>
      <c r="F424" s="80"/>
      <c r="G424" s="80"/>
      <c r="H424" s="80"/>
    </row>
    <row r="425" spans="1:8" ht="12.75">
      <c r="A425" s="80"/>
      <c r="B425" s="80"/>
      <c r="C425" s="80"/>
      <c r="D425" s="80"/>
      <c r="F425" s="80"/>
      <c r="G425" s="80"/>
      <c r="H425" s="80"/>
    </row>
    <row r="426" spans="1:8" ht="12.75">
      <c r="A426" s="80"/>
      <c r="B426" s="80"/>
      <c r="C426" s="80"/>
      <c r="D426" s="80"/>
      <c r="F426" s="80"/>
      <c r="G426" s="80"/>
      <c r="H426" s="80"/>
    </row>
    <row r="427" spans="1:8" ht="12.75">
      <c r="A427" s="80"/>
      <c r="B427" s="80"/>
      <c r="C427" s="80"/>
      <c r="D427" s="80"/>
      <c r="F427" s="80"/>
      <c r="G427" s="80"/>
      <c r="H427" s="80"/>
    </row>
    <row r="428" spans="1:8" ht="12.75">
      <c r="A428" s="80"/>
      <c r="B428" s="80"/>
      <c r="C428" s="80"/>
      <c r="D428" s="80"/>
      <c r="F428" s="80"/>
      <c r="G428" s="80"/>
      <c r="H428" s="80"/>
    </row>
    <row r="429" spans="1:8" ht="12.75">
      <c r="A429" s="80"/>
      <c r="B429" s="80"/>
      <c r="C429" s="80"/>
      <c r="D429" s="80"/>
      <c r="F429" s="80"/>
      <c r="G429" s="80"/>
      <c r="H429" s="80"/>
    </row>
    <row r="430" spans="1:8" ht="12.75">
      <c r="A430" s="80"/>
      <c r="B430" s="80"/>
      <c r="C430" s="80"/>
      <c r="D430" s="80"/>
      <c r="F430" s="80"/>
      <c r="G430" s="80"/>
      <c r="H430" s="80"/>
    </row>
    <row r="431" spans="1:8" ht="12.75">
      <c r="A431" s="80"/>
      <c r="B431" s="80"/>
      <c r="C431" s="80"/>
      <c r="D431" s="80"/>
      <c r="F431" s="80"/>
      <c r="G431" s="80"/>
      <c r="H431" s="80"/>
    </row>
    <row r="432" spans="1:8" ht="12.75">
      <c r="A432" s="80"/>
      <c r="B432" s="80"/>
      <c r="C432" s="80"/>
      <c r="D432" s="80"/>
      <c r="F432" s="80"/>
      <c r="G432" s="80"/>
      <c r="H432" s="80"/>
    </row>
    <row r="433" spans="1:8" ht="12.75">
      <c r="A433" s="80"/>
      <c r="B433" s="80"/>
      <c r="C433" s="80"/>
      <c r="D433" s="80"/>
      <c r="F433" s="80"/>
      <c r="G433" s="80"/>
      <c r="H433" s="80"/>
    </row>
    <row r="434" spans="1:8" ht="12.75">
      <c r="A434" s="80"/>
      <c r="B434" s="80"/>
      <c r="C434" s="80"/>
      <c r="D434" s="80"/>
      <c r="F434" s="80"/>
      <c r="G434" s="80"/>
      <c r="H434" s="80"/>
    </row>
    <row r="435" spans="1:8" ht="12.75">
      <c r="A435" s="80"/>
      <c r="B435" s="80"/>
      <c r="C435" s="80"/>
      <c r="D435" s="80"/>
      <c r="F435" s="80"/>
      <c r="G435" s="80"/>
      <c r="H435" s="80"/>
    </row>
    <row r="436" spans="1:8" ht="12.75">
      <c r="A436" s="80"/>
      <c r="B436" s="80"/>
      <c r="C436" s="80"/>
      <c r="D436" s="80"/>
      <c r="F436" s="80"/>
      <c r="G436" s="80"/>
      <c r="H436" s="80"/>
    </row>
    <row r="437" spans="1:8" ht="12.75">
      <c r="A437" s="80"/>
      <c r="B437" s="80"/>
      <c r="C437" s="80"/>
      <c r="D437" s="80"/>
      <c r="F437" s="80"/>
      <c r="G437" s="80"/>
      <c r="H437" s="80"/>
    </row>
    <row r="438" spans="1:8" ht="12.75">
      <c r="A438" s="80"/>
      <c r="B438" s="80"/>
      <c r="C438" s="80"/>
      <c r="D438" s="80"/>
      <c r="F438" s="80"/>
      <c r="G438" s="80"/>
      <c r="H438" s="80"/>
    </row>
    <row r="439" spans="1:8" ht="12.75">
      <c r="A439" s="80"/>
      <c r="B439" s="80"/>
      <c r="C439" s="80"/>
      <c r="D439" s="80"/>
      <c r="F439" s="80"/>
      <c r="G439" s="80"/>
      <c r="H439" s="80"/>
    </row>
    <row r="440" spans="1:8" ht="12.75">
      <c r="A440" s="80"/>
      <c r="B440" s="80"/>
      <c r="C440" s="80"/>
      <c r="D440" s="80"/>
      <c r="F440" s="80"/>
      <c r="G440" s="80"/>
      <c r="H440" s="80"/>
    </row>
    <row r="441" spans="1:8" ht="12.75">
      <c r="A441" s="80"/>
      <c r="B441" s="80"/>
      <c r="C441" s="80"/>
      <c r="D441" s="80"/>
      <c r="F441" s="80"/>
      <c r="G441" s="80"/>
      <c r="H441" s="80"/>
    </row>
    <row r="442" spans="1:8" ht="12.75">
      <c r="A442" s="80"/>
      <c r="B442" s="80"/>
      <c r="C442" s="80"/>
      <c r="D442" s="80"/>
      <c r="F442" s="80"/>
      <c r="G442" s="80"/>
      <c r="H442" s="80"/>
    </row>
    <row r="443" spans="1:8" ht="12.75">
      <c r="A443" s="80"/>
      <c r="B443" s="80"/>
      <c r="C443" s="80"/>
      <c r="D443" s="80"/>
      <c r="F443" s="80"/>
      <c r="G443" s="80"/>
      <c r="H443" s="80"/>
    </row>
    <row r="444" spans="1:8" ht="12.75">
      <c r="A444" s="80"/>
      <c r="B444" s="80"/>
      <c r="C444" s="80"/>
      <c r="D444" s="80"/>
      <c r="F444" s="80"/>
      <c r="G444" s="80"/>
      <c r="H444" s="80"/>
    </row>
    <row r="445" spans="1:8" ht="12.75">
      <c r="A445" s="80"/>
      <c r="B445" s="80"/>
      <c r="C445" s="80"/>
      <c r="D445" s="80"/>
      <c r="F445" s="80"/>
      <c r="G445" s="80"/>
      <c r="H445" s="80"/>
    </row>
    <row r="446" spans="1:8" ht="12.75">
      <c r="A446" s="80"/>
      <c r="B446" s="80"/>
      <c r="C446" s="80"/>
      <c r="D446" s="80"/>
      <c r="F446" s="80"/>
      <c r="G446" s="80"/>
      <c r="H446" s="80"/>
    </row>
    <row r="447" spans="1:8" ht="12.75">
      <c r="A447" s="80"/>
      <c r="B447" s="80"/>
      <c r="C447" s="80"/>
      <c r="D447" s="80"/>
      <c r="F447" s="80"/>
      <c r="G447" s="80"/>
      <c r="H447" s="80"/>
    </row>
    <row r="448" spans="1:8" ht="12.75">
      <c r="A448" s="80"/>
      <c r="B448" s="80"/>
      <c r="C448" s="80"/>
      <c r="D448" s="80"/>
      <c r="F448" s="80"/>
      <c r="G448" s="80"/>
      <c r="H448" s="80"/>
    </row>
    <row r="449" spans="1:8" ht="12.75">
      <c r="A449" s="80"/>
      <c r="B449" s="80"/>
      <c r="C449" s="80"/>
      <c r="D449" s="80"/>
      <c r="F449" s="80"/>
      <c r="G449" s="80"/>
      <c r="H449" s="80"/>
    </row>
    <row r="450" spans="1:8" ht="12.75">
      <c r="A450" s="80"/>
      <c r="B450" s="80"/>
      <c r="C450" s="80"/>
      <c r="D450" s="80"/>
      <c r="F450" s="80"/>
      <c r="G450" s="80"/>
      <c r="H450" s="80"/>
    </row>
    <row r="451" spans="1:8" ht="12.75">
      <c r="A451" s="80"/>
      <c r="B451" s="80"/>
      <c r="C451" s="80"/>
      <c r="D451" s="80"/>
      <c r="F451" s="80"/>
      <c r="G451" s="80"/>
      <c r="H451" s="80"/>
    </row>
    <row r="452" spans="1:8" ht="12.75">
      <c r="A452" s="80"/>
      <c r="B452" s="80"/>
      <c r="C452" s="80"/>
      <c r="D452" s="80"/>
      <c r="F452" s="80"/>
      <c r="G452" s="80"/>
      <c r="H452" s="80"/>
    </row>
    <row r="453" spans="1:8" ht="12.75">
      <c r="A453" s="80"/>
      <c r="B453" s="80"/>
      <c r="C453" s="80"/>
      <c r="D453" s="80"/>
      <c r="F453" s="80"/>
      <c r="G453" s="80"/>
      <c r="H453" s="80"/>
    </row>
    <row r="454" spans="1:8" ht="12.75">
      <c r="A454" s="80"/>
      <c r="B454" s="80"/>
      <c r="C454" s="80"/>
      <c r="D454" s="80"/>
      <c r="F454" s="80"/>
      <c r="G454" s="80"/>
      <c r="H454" s="80"/>
    </row>
    <row r="455" spans="1:8" ht="12.75">
      <c r="A455" s="80"/>
      <c r="B455" s="80"/>
      <c r="C455" s="80"/>
      <c r="D455" s="80"/>
      <c r="F455" s="80"/>
      <c r="G455" s="80"/>
      <c r="H455" s="80"/>
    </row>
    <row r="456" spans="1:8" ht="12.75">
      <c r="A456" s="80"/>
      <c r="B456" s="80"/>
      <c r="C456" s="80"/>
      <c r="D456" s="80"/>
      <c r="F456" s="80"/>
      <c r="G456" s="80"/>
      <c r="H456" s="80"/>
    </row>
    <row r="457" spans="1:8" ht="12.75">
      <c r="A457" s="80"/>
      <c r="B457" s="80"/>
      <c r="C457" s="80"/>
      <c r="D457" s="80"/>
      <c r="F457" s="80"/>
      <c r="G457" s="80"/>
      <c r="H457" s="80"/>
    </row>
    <row r="458" spans="1:8" ht="12.75">
      <c r="A458" s="80"/>
      <c r="B458" s="80"/>
      <c r="C458" s="80"/>
      <c r="D458" s="80"/>
      <c r="F458" s="80"/>
      <c r="G458" s="80"/>
      <c r="H458" s="80"/>
    </row>
    <row r="459" spans="1:8" ht="12.75">
      <c r="A459" s="80"/>
      <c r="B459" s="80"/>
      <c r="C459" s="80"/>
      <c r="D459" s="80"/>
      <c r="F459" s="80"/>
      <c r="G459" s="80"/>
      <c r="H459" s="80"/>
    </row>
    <row r="460" spans="1:8" ht="12.75">
      <c r="A460" s="80"/>
      <c r="B460" s="80"/>
      <c r="C460" s="80"/>
      <c r="D460" s="80"/>
      <c r="F460" s="80"/>
      <c r="G460" s="80"/>
      <c r="H460" s="80"/>
    </row>
    <row r="461" spans="1:8" ht="12.75">
      <c r="A461" s="80"/>
      <c r="B461" s="80"/>
      <c r="C461" s="80"/>
      <c r="D461" s="80"/>
      <c r="F461" s="80"/>
      <c r="G461" s="80"/>
      <c r="H461" s="80"/>
    </row>
    <row r="462" spans="1:8" ht="12.75">
      <c r="A462" s="80"/>
      <c r="B462" s="80"/>
      <c r="C462" s="80"/>
      <c r="D462" s="80"/>
      <c r="F462" s="80"/>
      <c r="G462" s="80"/>
      <c r="H462" s="80"/>
    </row>
    <row r="463" spans="1:8" ht="12.75">
      <c r="A463" s="80"/>
      <c r="B463" s="80"/>
      <c r="C463" s="80"/>
      <c r="D463" s="80"/>
      <c r="F463" s="80"/>
      <c r="G463" s="80"/>
      <c r="H463" s="80"/>
    </row>
    <row r="464" spans="1:8" ht="12.75">
      <c r="A464" s="80"/>
      <c r="B464" s="80"/>
      <c r="C464" s="80"/>
      <c r="D464" s="80"/>
      <c r="F464" s="80"/>
      <c r="G464" s="80"/>
      <c r="H464" s="80"/>
    </row>
    <row r="465" spans="1:8" ht="12.75">
      <c r="A465" s="80"/>
      <c r="B465" s="80"/>
      <c r="C465" s="80"/>
      <c r="D465" s="80"/>
      <c r="F465" s="80"/>
      <c r="G465" s="80"/>
      <c r="H465" s="80"/>
    </row>
    <row r="466" spans="1:8" ht="12.75">
      <c r="A466" s="80"/>
      <c r="B466" s="80"/>
      <c r="C466" s="80"/>
      <c r="D466" s="80"/>
      <c r="F466" s="80"/>
      <c r="G466" s="80"/>
      <c r="H466" s="80"/>
    </row>
    <row r="467" spans="1:8" ht="12.75">
      <c r="A467" s="80"/>
      <c r="B467" s="80"/>
      <c r="C467" s="80"/>
      <c r="D467" s="80"/>
      <c r="F467" s="80"/>
      <c r="G467" s="80"/>
      <c r="H467" s="80"/>
    </row>
    <row r="468" spans="1:8" ht="12.75">
      <c r="A468" s="80"/>
      <c r="B468" s="80"/>
      <c r="C468" s="80"/>
      <c r="D468" s="80"/>
      <c r="F468" s="80"/>
      <c r="G468" s="80"/>
      <c r="H468" s="80"/>
    </row>
    <row r="469" spans="1:8" ht="12.75">
      <c r="A469" s="80"/>
      <c r="B469" s="80"/>
      <c r="C469" s="80"/>
      <c r="D469" s="80"/>
      <c r="F469" s="80"/>
      <c r="G469" s="80"/>
      <c r="H469" s="80"/>
    </row>
    <row r="470" spans="1:8" ht="12.75">
      <c r="A470" s="80"/>
      <c r="B470" s="80"/>
      <c r="C470" s="80"/>
      <c r="D470" s="80"/>
      <c r="F470" s="80"/>
      <c r="G470" s="80"/>
      <c r="H470" s="80"/>
    </row>
    <row r="471" spans="1:8" ht="12.75">
      <c r="A471" s="80"/>
      <c r="B471" s="80"/>
      <c r="C471" s="80"/>
      <c r="D471" s="80"/>
      <c r="F471" s="80"/>
      <c r="G471" s="80"/>
      <c r="H471" s="80"/>
    </row>
    <row r="472" spans="1:8" ht="12.75">
      <c r="A472" s="80"/>
      <c r="B472" s="80"/>
      <c r="C472" s="80"/>
      <c r="D472" s="80"/>
      <c r="F472" s="80"/>
      <c r="G472" s="80"/>
      <c r="H472" s="80"/>
    </row>
    <row r="473" spans="1:8" ht="12.75">
      <c r="A473" s="80"/>
      <c r="B473" s="80"/>
      <c r="C473" s="80"/>
      <c r="D473" s="80"/>
      <c r="F473" s="80"/>
      <c r="G473" s="80"/>
      <c r="H473" s="80"/>
    </row>
    <row r="474" spans="1:8" ht="12.75">
      <c r="A474" s="80"/>
      <c r="B474" s="80"/>
      <c r="C474" s="80"/>
      <c r="D474" s="80"/>
      <c r="F474" s="80"/>
      <c r="G474" s="80"/>
      <c r="H474" s="80"/>
    </row>
    <row r="475" spans="1:8" ht="12.75">
      <c r="A475" s="80"/>
      <c r="B475" s="80"/>
      <c r="C475" s="80"/>
      <c r="D475" s="80"/>
      <c r="F475" s="80"/>
      <c r="G475" s="80"/>
      <c r="H475" s="80"/>
    </row>
    <row r="476" spans="1:8" ht="12.75">
      <c r="A476" s="80"/>
      <c r="B476" s="80"/>
      <c r="C476" s="80"/>
      <c r="D476" s="80"/>
      <c r="F476" s="80"/>
      <c r="G476" s="80"/>
      <c r="H476" s="80"/>
    </row>
    <row r="477" spans="1:8" ht="12.75">
      <c r="A477" s="80"/>
      <c r="B477" s="80"/>
      <c r="C477" s="80"/>
      <c r="D477" s="80"/>
      <c r="F477" s="80"/>
      <c r="G477" s="80"/>
      <c r="H477" s="80"/>
    </row>
    <row r="478" spans="1:8" ht="12.75">
      <c r="A478" s="80"/>
      <c r="B478" s="80"/>
      <c r="C478" s="80"/>
      <c r="D478" s="80"/>
      <c r="F478" s="80"/>
      <c r="G478" s="80"/>
      <c r="H478" s="80"/>
    </row>
    <row r="479" spans="1:8" ht="12.75">
      <c r="A479" s="80"/>
      <c r="B479" s="80"/>
      <c r="C479" s="80"/>
      <c r="D479" s="80"/>
      <c r="F479" s="80"/>
      <c r="G479" s="80"/>
      <c r="H479" s="80"/>
    </row>
    <row r="480" spans="1:8" ht="12.75">
      <c r="A480" s="80"/>
      <c r="B480" s="80"/>
      <c r="C480" s="80"/>
      <c r="D480" s="80"/>
      <c r="F480" s="80"/>
      <c r="G480" s="80"/>
      <c r="H480" s="80"/>
    </row>
    <row r="481" spans="1:8" ht="12.75">
      <c r="A481" s="80"/>
      <c r="B481" s="80"/>
      <c r="C481" s="80"/>
      <c r="D481" s="80"/>
      <c r="F481" s="80"/>
      <c r="G481" s="80"/>
      <c r="H481" s="80"/>
    </row>
    <row r="482" spans="1:8" ht="12.75">
      <c r="A482" s="80"/>
      <c r="B482" s="80"/>
      <c r="C482" s="80"/>
      <c r="D482" s="80"/>
      <c r="F482" s="80"/>
      <c r="G482" s="80"/>
      <c r="H482" s="80"/>
    </row>
    <row r="483" spans="1:8" ht="12.75">
      <c r="A483" s="80"/>
      <c r="B483" s="80"/>
      <c r="C483" s="80"/>
      <c r="D483" s="80"/>
      <c r="F483" s="80"/>
      <c r="G483" s="80"/>
      <c r="H483" s="80"/>
    </row>
    <row r="484" spans="1:8" ht="12.75">
      <c r="A484" s="80"/>
      <c r="B484" s="80"/>
      <c r="C484" s="80"/>
      <c r="D484" s="80"/>
      <c r="F484" s="80"/>
      <c r="G484" s="80"/>
      <c r="H484" s="80"/>
    </row>
    <row r="485" spans="1:8" ht="12.75">
      <c r="A485" s="80"/>
      <c r="B485" s="80"/>
      <c r="C485" s="80"/>
      <c r="D485" s="80"/>
      <c r="F485" s="80"/>
      <c r="G485" s="80"/>
      <c r="H485" s="80"/>
    </row>
    <row r="486" spans="1:8" ht="12.75">
      <c r="A486" s="80"/>
      <c r="B486" s="80"/>
      <c r="C486" s="80"/>
      <c r="D486" s="80"/>
      <c r="F486" s="80"/>
      <c r="G486" s="80"/>
      <c r="H486" s="80"/>
    </row>
    <row r="487" spans="1:8" ht="12.75">
      <c r="A487" s="80"/>
      <c r="B487" s="80"/>
      <c r="C487" s="80"/>
      <c r="D487" s="80"/>
      <c r="F487" s="80"/>
      <c r="G487" s="80"/>
      <c r="H487" s="80"/>
    </row>
    <row r="488" spans="1:8" ht="12.75">
      <c r="A488" s="80"/>
      <c r="B488" s="80"/>
      <c r="C488" s="80"/>
      <c r="D488" s="80"/>
      <c r="F488" s="80"/>
      <c r="G488" s="80"/>
      <c r="H488" s="80"/>
    </row>
    <row r="489" spans="1:8" ht="12.75">
      <c r="A489" s="80"/>
      <c r="B489" s="80"/>
      <c r="C489" s="80"/>
      <c r="D489" s="80"/>
      <c r="F489" s="80"/>
      <c r="G489" s="80"/>
      <c r="H489" s="80"/>
    </row>
    <row r="490" spans="1:8" ht="12.75">
      <c r="A490" s="80"/>
      <c r="B490" s="80"/>
      <c r="C490" s="80"/>
      <c r="D490" s="80"/>
      <c r="F490" s="80"/>
      <c r="G490" s="80"/>
      <c r="H490" s="80"/>
    </row>
    <row r="491" spans="1:8" ht="12.75">
      <c r="A491" s="80"/>
      <c r="B491" s="80"/>
      <c r="C491" s="80"/>
      <c r="D491" s="80"/>
      <c r="F491" s="80"/>
      <c r="G491" s="80"/>
      <c r="H491" s="80"/>
    </row>
    <row r="492" spans="1:8" ht="12.75">
      <c r="A492" s="80"/>
      <c r="B492" s="80"/>
      <c r="C492" s="80"/>
      <c r="D492" s="80"/>
      <c r="F492" s="80"/>
      <c r="G492" s="80"/>
      <c r="H492" s="80"/>
    </row>
    <row r="493" spans="1:8" ht="12.75">
      <c r="A493" s="80"/>
      <c r="B493" s="80"/>
      <c r="C493" s="80"/>
      <c r="D493" s="80"/>
      <c r="F493" s="80"/>
      <c r="G493" s="80"/>
      <c r="H493" s="80"/>
    </row>
    <row r="494" spans="1:8" ht="12.75">
      <c r="A494" s="80"/>
      <c r="B494" s="80"/>
      <c r="C494" s="80"/>
      <c r="D494" s="80"/>
      <c r="F494" s="80"/>
      <c r="G494" s="80"/>
      <c r="H494" s="80"/>
    </row>
    <row r="495" spans="1:8" ht="12.75">
      <c r="A495" s="80"/>
      <c r="B495" s="80"/>
      <c r="C495" s="80"/>
      <c r="D495" s="80"/>
      <c r="F495" s="80"/>
      <c r="G495" s="80"/>
      <c r="H495" s="80"/>
    </row>
    <row r="496" spans="1:8" ht="12.75">
      <c r="A496" s="80"/>
      <c r="B496" s="80"/>
      <c r="C496" s="80"/>
      <c r="D496" s="80"/>
      <c r="F496" s="80"/>
      <c r="G496" s="80"/>
      <c r="H496" s="80"/>
    </row>
    <row r="497" spans="1:8" ht="12.75">
      <c r="A497" s="80"/>
      <c r="B497" s="80"/>
      <c r="C497" s="80"/>
      <c r="D497" s="80"/>
      <c r="F497" s="80"/>
      <c r="G497" s="80"/>
      <c r="H497" s="80"/>
    </row>
    <row r="498" spans="1:8" ht="12.75">
      <c r="A498" s="80"/>
      <c r="B498" s="80"/>
      <c r="C498" s="80"/>
      <c r="D498" s="80"/>
      <c r="F498" s="80"/>
      <c r="G498" s="80"/>
      <c r="H498" s="80"/>
    </row>
    <row r="499" spans="1:8" ht="12.75">
      <c r="A499" s="80"/>
      <c r="B499" s="80"/>
      <c r="C499" s="80"/>
      <c r="D499" s="80"/>
      <c r="F499" s="80"/>
      <c r="G499" s="80"/>
      <c r="H499" s="80"/>
    </row>
    <row r="500" spans="1:8" ht="12.75">
      <c r="A500" s="80"/>
      <c r="B500" s="80"/>
      <c r="C500" s="80"/>
      <c r="D500" s="80"/>
      <c r="F500" s="80"/>
      <c r="G500" s="80"/>
      <c r="H500" s="80"/>
    </row>
    <row r="501" spans="1:8" ht="12.75">
      <c r="A501" s="80"/>
      <c r="B501" s="80"/>
      <c r="C501" s="80"/>
      <c r="D501" s="80"/>
      <c r="F501" s="80"/>
      <c r="G501" s="80"/>
      <c r="H501" s="80"/>
    </row>
    <row r="502" spans="1:8" ht="12.75">
      <c r="A502" s="80"/>
      <c r="B502" s="80"/>
      <c r="C502" s="80"/>
      <c r="D502" s="80"/>
      <c r="F502" s="80"/>
      <c r="G502" s="80"/>
      <c r="H502" s="80"/>
    </row>
    <row r="503" spans="1:8" ht="12.75">
      <c r="A503" s="80"/>
      <c r="B503" s="80"/>
      <c r="C503" s="80"/>
      <c r="D503" s="80"/>
      <c r="F503" s="80"/>
      <c r="G503" s="80"/>
      <c r="H503" s="80"/>
    </row>
    <row r="504" spans="1:8" ht="12.75">
      <c r="A504" s="80"/>
      <c r="B504" s="80"/>
      <c r="C504" s="80"/>
      <c r="D504" s="80"/>
      <c r="F504" s="80"/>
      <c r="G504" s="80"/>
      <c r="H504" s="80"/>
    </row>
    <row r="505" spans="1:8" ht="12.75">
      <c r="A505" s="80"/>
      <c r="B505" s="80"/>
      <c r="C505" s="80"/>
      <c r="D505" s="80"/>
      <c r="F505" s="80"/>
      <c r="G505" s="80"/>
      <c r="H505" s="80"/>
    </row>
    <row r="506" spans="1:8" ht="12.75">
      <c r="A506" s="80"/>
      <c r="B506" s="80"/>
      <c r="C506" s="80"/>
      <c r="D506" s="80"/>
      <c r="F506" s="80"/>
      <c r="G506" s="80"/>
      <c r="H506" s="80"/>
    </row>
    <row r="507" spans="1:8" ht="12.75">
      <c r="A507" s="80"/>
      <c r="B507" s="80"/>
      <c r="C507" s="80"/>
      <c r="D507" s="80"/>
      <c r="F507" s="80"/>
      <c r="G507" s="80"/>
      <c r="H507" s="80"/>
    </row>
    <row r="508" spans="1:8" ht="12.75">
      <c r="A508" s="80"/>
      <c r="B508" s="80"/>
      <c r="C508" s="80"/>
      <c r="D508" s="80"/>
      <c r="F508" s="80"/>
      <c r="G508" s="80"/>
      <c r="H508" s="80"/>
    </row>
    <row r="509" spans="1:8" ht="12.75">
      <c r="A509" s="80"/>
      <c r="B509" s="80"/>
      <c r="C509" s="80"/>
      <c r="D509" s="80"/>
      <c r="F509" s="80"/>
      <c r="G509" s="80"/>
      <c r="H509" s="80"/>
    </row>
    <row r="510" spans="1:8" ht="12.75">
      <c r="A510" s="80"/>
      <c r="B510" s="80"/>
      <c r="C510" s="80"/>
      <c r="D510" s="80"/>
      <c r="F510" s="80"/>
      <c r="G510" s="80"/>
      <c r="H510" s="80"/>
    </row>
    <row r="511" spans="1:8" ht="12.75">
      <c r="A511" s="80"/>
      <c r="B511" s="80"/>
      <c r="C511" s="80"/>
      <c r="D511" s="80"/>
      <c r="F511" s="80"/>
      <c r="G511" s="80"/>
      <c r="H511" s="80"/>
    </row>
    <row r="512" spans="1:8" ht="12.75">
      <c r="A512" s="80"/>
      <c r="B512" s="80"/>
      <c r="C512" s="80"/>
      <c r="D512" s="80"/>
      <c r="F512" s="80"/>
      <c r="G512" s="80"/>
      <c r="H512" s="80"/>
    </row>
    <row r="513" spans="1:8" ht="12.75">
      <c r="A513" s="80"/>
      <c r="B513" s="80"/>
      <c r="C513" s="80"/>
      <c r="D513" s="80"/>
      <c r="F513" s="80"/>
      <c r="G513" s="80"/>
      <c r="H513" s="80"/>
    </row>
    <row r="514" spans="1:8" ht="12.75">
      <c r="A514" s="80"/>
      <c r="B514" s="80"/>
      <c r="C514" s="80"/>
      <c r="D514" s="80"/>
      <c r="F514" s="80"/>
      <c r="G514" s="80"/>
      <c r="H514" s="80"/>
    </row>
    <row r="515" spans="1:8" ht="12.75">
      <c r="A515" s="80"/>
      <c r="B515" s="80"/>
      <c r="C515" s="80"/>
      <c r="D515" s="80"/>
      <c r="F515" s="80"/>
      <c r="G515" s="80"/>
      <c r="H515" s="80"/>
    </row>
    <row r="516" spans="1:8" ht="12.75">
      <c r="A516" s="80"/>
      <c r="B516" s="80"/>
      <c r="C516" s="80"/>
      <c r="D516" s="80"/>
      <c r="F516" s="80"/>
      <c r="G516" s="80"/>
      <c r="H516" s="80"/>
    </row>
    <row r="517" spans="1:8" ht="12.75">
      <c r="A517" s="80"/>
      <c r="B517" s="80"/>
      <c r="C517" s="80"/>
      <c r="D517" s="80"/>
      <c r="F517" s="80"/>
      <c r="G517" s="80"/>
      <c r="H517" s="80"/>
    </row>
    <row r="518" spans="1:8" ht="12.75">
      <c r="A518" s="80"/>
      <c r="B518" s="80"/>
      <c r="C518" s="80"/>
      <c r="D518" s="80"/>
      <c r="F518" s="80"/>
      <c r="G518" s="80"/>
      <c r="H518" s="80"/>
    </row>
    <row r="519" spans="1:8" ht="12.75">
      <c r="A519" s="80"/>
      <c r="B519" s="80"/>
      <c r="C519" s="80"/>
      <c r="D519" s="80"/>
      <c r="F519" s="80"/>
      <c r="G519" s="80"/>
      <c r="H519" s="80"/>
    </row>
    <row r="520" spans="1:8" ht="12.75">
      <c r="A520" s="80"/>
      <c r="B520" s="80"/>
      <c r="C520" s="80"/>
      <c r="D520" s="80"/>
      <c r="F520" s="80"/>
      <c r="G520" s="80"/>
      <c r="H520" s="80"/>
    </row>
    <row r="521" spans="1:8" ht="12.75">
      <c r="A521" s="80"/>
      <c r="B521" s="80"/>
      <c r="C521" s="80"/>
      <c r="D521" s="80"/>
      <c r="F521" s="80"/>
      <c r="G521" s="80"/>
      <c r="H521" s="80"/>
    </row>
    <row r="522" spans="1:8" ht="12.75">
      <c r="A522" s="80"/>
      <c r="B522" s="80"/>
      <c r="C522" s="80"/>
      <c r="D522" s="80"/>
      <c r="F522" s="80"/>
      <c r="G522" s="80"/>
      <c r="H522" s="80"/>
    </row>
    <row r="523" spans="1:8" ht="12.75">
      <c r="A523" s="80"/>
      <c r="B523" s="80"/>
      <c r="C523" s="80"/>
      <c r="D523" s="80"/>
      <c r="F523" s="80"/>
      <c r="G523" s="80"/>
      <c r="H523" s="80"/>
    </row>
    <row r="524" spans="1:8" ht="12.75">
      <c r="A524" s="80"/>
      <c r="B524" s="80"/>
      <c r="C524" s="80"/>
      <c r="D524" s="80"/>
      <c r="F524" s="80"/>
      <c r="G524" s="80"/>
      <c r="H524" s="80"/>
    </row>
    <row r="525" spans="1:8" ht="12.75">
      <c r="A525" s="80"/>
      <c r="B525" s="80"/>
      <c r="C525" s="80"/>
      <c r="D525" s="80"/>
      <c r="F525" s="80"/>
      <c r="G525" s="80"/>
      <c r="H525" s="80"/>
    </row>
    <row r="526" spans="1:8" ht="12.75">
      <c r="A526" s="80"/>
      <c r="B526" s="80"/>
      <c r="C526" s="80"/>
      <c r="D526" s="80"/>
      <c r="F526" s="80"/>
      <c r="G526" s="80"/>
      <c r="H526" s="80"/>
    </row>
    <row r="527" spans="1:8" ht="12.75">
      <c r="A527" s="80"/>
      <c r="B527" s="80"/>
      <c r="C527" s="80"/>
      <c r="D527" s="80"/>
      <c r="F527" s="80"/>
      <c r="G527" s="80"/>
      <c r="H527" s="80"/>
    </row>
    <row r="528" spans="1:8" ht="12.75">
      <c r="A528" s="80"/>
      <c r="B528" s="80"/>
      <c r="C528" s="80"/>
      <c r="D528" s="80"/>
      <c r="F528" s="80"/>
      <c r="G528" s="80"/>
      <c r="H528" s="80"/>
    </row>
    <row r="529" spans="1:8" ht="12.75">
      <c r="A529" s="80"/>
      <c r="B529" s="80"/>
      <c r="C529" s="80"/>
      <c r="D529" s="80"/>
      <c r="F529" s="80"/>
      <c r="G529" s="80"/>
      <c r="H529" s="80"/>
    </row>
    <row r="530" spans="1:8" ht="12.75">
      <c r="A530" s="80"/>
      <c r="B530" s="80"/>
      <c r="C530" s="80"/>
      <c r="D530" s="80"/>
      <c r="F530" s="80"/>
      <c r="G530" s="80"/>
      <c r="H530" s="80"/>
    </row>
    <row r="531" spans="1:8" ht="12.75">
      <c r="A531" s="80"/>
      <c r="B531" s="80"/>
      <c r="C531" s="80"/>
      <c r="D531" s="80"/>
      <c r="F531" s="80"/>
      <c r="G531" s="80"/>
      <c r="H531" s="80"/>
    </row>
    <row r="532" spans="1:8" ht="12.75">
      <c r="A532" s="80"/>
      <c r="B532" s="80"/>
      <c r="C532" s="80"/>
      <c r="D532" s="80"/>
      <c r="F532" s="80"/>
      <c r="G532" s="80"/>
      <c r="H532" s="80"/>
    </row>
    <row r="533" spans="1:8" ht="12.75">
      <c r="A533" s="80"/>
      <c r="B533" s="80"/>
      <c r="C533" s="80"/>
      <c r="D533" s="80"/>
      <c r="F533" s="80"/>
      <c r="G533" s="80"/>
      <c r="H533" s="80"/>
    </row>
    <row r="534" spans="1:8" ht="12.75">
      <c r="A534" s="80"/>
      <c r="B534" s="80"/>
      <c r="C534" s="80"/>
      <c r="D534" s="80"/>
      <c r="F534" s="80"/>
      <c r="G534" s="80"/>
      <c r="H534" s="80"/>
    </row>
    <row r="535" spans="1:8" ht="12.75">
      <c r="A535" s="80"/>
      <c r="B535" s="80"/>
      <c r="C535" s="80"/>
      <c r="D535" s="80"/>
      <c r="F535" s="80"/>
      <c r="G535" s="80"/>
      <c r="H535" s="80"/>
    </row>
    <row r="536" spans="1:8" ht="12.75">
      <c r="A536" s="80"/>
      <c r="B536" s="80"/>
      <c r="C536" s="80"/>
      <c r="D536" s="80"/>
      <c r="F536" s="80"/>
      <c r="G536" s="80"/>
      <c r="H536" s="80"/>
    </row>
    <row r="537" spans="1:8" ht="12.75">
      <c r="A537" s="80"/>
      <c r="B537" s="80"/>
      <c r="C537" s="80"/>
      <c r="D537" s="80"/>
      <c r="F537" s="80"/>
      <c r="G537" s="80"/>
      <c r="H537" s="80"/>
    </row>
    <row r="538" spans="1:8" ht="12.75">
      <c r="A538" s="80"/>
      <c r="B538" s="80"/>
      <c r="C538" s="80"/>
      <c r="D538" s="80"/>
      <c r="F538" s="80"/>
      <c r="G538" s="80"/>
      <c r="H538" s="80"/>
    </row>
    <row r="539" spans="1:8" ht="12.75">
      <c r="A539" s="80"/>
      <c r="B539" s="80"/>
      <c r="C539" s="80"/>
      <c r="D539" s="80"/>
      <c r="F539" s="80"/>
      <c r="G539" s="80"/>
      <c r="H539" s="80"/>
    </row>
    <row r="540" spans="1:8" ht="12.75">
      <c r="A540" s="80"/>
      <c r="B540" s="80"/>
      <c r="C540" s="80"/>
      <c r="D540" s="80"/>
      <c r="F540" s="80"/>
      <c r="G540" s="80"/>
      <c r="H540" s="80"/>
    </row>
    <row r="541" spans="1:8" ht="12.75">
      <c r="A541" s="80"/>
      <c r="B541" s="80"/>
      <c r="C541" s="80"/>
      <c r="D541" s="80"/>
      <c r="F541" s="80"/>
      <c r="G541" s="80"/>
      <c r="H541" s="80"/>
    </row>
    <row r="542" spans="1:8" ht="12.75">
      <c r="A542" s="80"/>
      <c r="B542" s="80"/>
      <c r="C542" s="80"/>
      <c r="D542" s="80"/>
      <c r="F542" s="80"/>
      <c r="G542" s="80"/>
      <c r="H542" s="80"/>
    </row>
    <row r="543" spans="1:8" ht="12.75">
      <c r="A543" s="80"/>
      <c r="B543" s="80"/>
      <c r="C543" s="80"/>
      <c r="D543" s="80"/>
      <c r="F543" s="80"/>
      <c r="G543" s="80"/>
      <c r="H543" s="80"/>
    </row>
    <row r="544" spans="1:8" ht="12.75">
      <c r="A544" s="80"/>
      <c r="B544" s="80"/>
      <c r="C544" s="80"/>
      <c r="D544" s="80"/>
      <c r="F544" s="80"/>
      <c r="G544" s="80"/>
      <c r="H544" s="80"/>
    </row>
    <row r="545" spans="1:8" ht="12.75">
      <c r="A545" s="80"/>
      <c r="B545" s="80"/>
      <c r="C545" s="80"/>
      <c r="D545" s="80"/>
      <c r="F545" s="80"/>
      <c r="G545" s="80"/>
      <c r="H545" s="80"/>
    </row>
    <row r="546" spans="1:8" ht="12.75">
      <c r="A546" s="80"/>
      <c r="B546" s="80"/>
      <c r="C546" s="80"/>
      <c r="D546" s="80"/>
      <c r="F546" s="80"/>
      <c r="G546" s="80"/>
      <c r="H546" s="80"/>
    </row>
    <row r="547" spans="1:8" ht="12.75">
      <c r="A547" s="80"/>
      <c r="B547" s="80"/>
      <c r="C547" s="80"/>
      <c r="D547" s="80"/>
      <c r="F547" s="80"/>
      <c r="G547" s="80"/>
      <c r="H547" s="80"/>
    </row>
    <row r="548" spans="1:8" ht="12.75">
      <c r="A548" s="80"/>
      <c r="B548" s="80"/>
      <c r="C548" s="80"/>
      <c r="D548" s="80"/>
      <c r="F548" s="80"/>
      <c r="G548" s="80"/>
      <c r="H548" s="80"/>
    </row>
    <row r="549" spans="1:8" ht="12.75">
      <c r="A549" s="80"/>
      <c r="B549" s="80"/>
      <c r="C549" s="80"/>
      <c r="D549" s="80"/>
      <c r="F549" s="80"/>
      <c r="G549" s="80"/>
      <c r="H549" s="80"/>
    </row>
    <row r="550" spans="1:8" ht="12.75">
      <c r="A550" s="80"/>
      <c r="B550" s="80"/>
      <c r="C550" s="80"/>
      <c r="D550" s="80"/>
      <c r="F550" s="80"/>
      <c r="G550" s="80"/>
      <c r="H550" s="80"/>
    </row>
    <row r="551" spans="1:8" ht="12.75">
      <c r="A551" s="80"/>
      <c r="B551" s="80"/>
      <c r="C551" s="80"/>
      <c r="D551" s="80"/>
      <c r="F551" s="80"/>
      <c r="G551" s="80"/>
      <c r="H551" s="80"/>
    </row>
    <row r="552" spans="1:8" ht="12.75">
      <c r="A552" s="80"/>
      <c r="B552" s="80"/>
      <c r="C552" s="80"/>
      <c r="D552" s="80"/>
      <c r="F552" s="80"/>
      <c r="G552" s="80"/>
      <c r="H552" s="80"/>
    </row>
    <row r="553" spans="1:8" ht="12.75">
      <c r="A553" s="80"/>
      <c r="B553" s="80"/>
      <c r="C553" s="80"/>
      <c r="D553" s="80"/>
      <c r="F553" s="80"/>
      <c r="G553" s="80"/>
      <c r="H553" s="80"/>
    </row>
    <row r="554" spans="1:8" ht="12.75">
      <c r="A554" s="80"/>
      <c r="B554" s="80"/>
      <c r="C554" s="80"/>
      <c r="D554" s="80"/>
      <c r="F554" s="80"/>
      <c r="G554" s="80"/>
      <c r="H554" s="80"/>
    </row>
    <row r="555" spans="1:8" ht="12.75">
      <c r="A555" s="80"/>
      <c r="B555" s="80"/>
      <c r="C555" s="80"/>
      <c r="D555" s="80"/>
      <c r="F555" s="80"/>
      <c r="G555" s="80"/>
      <c r="H555" s="80"/>
    </row>
    <row r="556" spans="1:8" ht="12.75">
      <c r="A556" s="80"/>
      <c r="B556" s="80"/>
      <c r="C556" s="80"/>
      <c r="D556" s="80"/>
      <c r="F556" s="80"/>
      <c r="G556" s="80"/>
      <c r="H556" s="80"/>
    </row>
    <row r="557" spans="1:8" ht="12.75">
      <c r="A557" s="80"/>
      <c r="B557" s="80"/>
      <c r="C557" s="80"/>
      <c r="D557" s="80"/>
      <c r="F557" s="80"/>
      <c r="G557" s="80"/>
      <c r="H557" s="80"/>
    </row>
    <row r="558" spans="1:8" ht="12.75">
      <c r="A558" s="80"/>
      <c r="B558" s="80"/>
      <c r="C558" s="80"/>
      <c r="D558" s="80"/>
      <c r="F558" s="80"/>
      <c r="G558" s="80"/>
      <c r="H558" s="80"/>
    </row>
    <row r="559" spans="1:8" ht="12.75">
      <c r="A559" s="80"/>
      <c r="B559" s="80"/>
      <c r="C559" s="80"/>
      <c r="D559" s="80"/>
      <c r="F559" s="80"/>
      <c r="G559" s="80"/>
      <c r="H559" s="80"/>
    </row>
    <row r="560" spans="1:8" ht="12.75">
      <c r="A560" s="80"/>
      <c r="B560" s="80"/>
      <c r="C560" s="80"/>
      <c r="D560" s="80"/>
      <c r="F560" s="80"/>
      <c r="G560" s="80"/>
      <c r="H560" s="80"/>
    </row>
    <row r="561" spans="1:8" ht="12.75">
      <c r="A561" s="80"/>
      <c r="B561" s="80"/>
      <c r="C561" s="80"/>
      <c r="D561" s="80"/>
      <c r="F561" s="80"/>
      <c r="G561" s="80"/>
      <c r="H561" s="80"/>
    </row>
    <row r="562" spans="1:8" ht="12.75">
      <c r="A562" s="80"/>
      <c r="B562" s="80"/>
      <c r="C562" s="80"/>
      <c r="D562" s="80"/>
      <c r="F562" s="80"/>
      <c r="G562" s="80"/>
      <c r="H562" s="80"/>
    </row>
    <row r="563" spans="1:8" ht="12.75">
      <c r="A563" s="80"/>
      <c r="B563" s="80"/>
      <c r="C563" s="80"/>
      <c r="D563" s="80"/>
      <c r="F563" s="80"/>
      <c r="G563" s="80"/>
      <c r="H563" s="80"/>
    </row>
    <row r="564" spans="1:8" ht="12.75">
      <c r="A564" s="80"/>
      <c r="B564" s="80"/>
      <c r="C564" s="80"/>
      <c r="D564" s="80"/>
      <c r="F564" s="80"/>
      <c r="G564" s="80"/>
      <c r="H564" s="80"/>
    </row>
    <row r="565" spans="1:8" ht="12.75">
      <c r="A565" s="80"/>
      <c r="B565" s="80"/>
      <c r="C565" s="80"/>
      <c r="D565" s="80"/>
      <c r="F565" s="80"/>
      <c r="G565" s="80"/>
      <c r="H565" s="80"/>
    </row>
    <row r="566" spans="1:8" ht="12.75">
      <c r="A566" s="80"/>
      <c r="B566" s="80"/>
      <c r="C566" s="80"/>
      <c r="D566" s="80"/>
      <c r="F566" s="80"/>
      <c r="G566" s="80"/>
      <c r="H566" s="80"/>
    </row>
    <row r="567" spans="1:8" ht="12.75">
      <c r="A567" s="80"/>
      <c r="B567" s="80"/>
      <c r="C567" s="80"/>
      <c r="D567" s="80"/>
      <c r="F567" s="80"/>
      <c r="G567" s="80"/>
      <c r="H567" s="80"/>
    </row>
    <row r="568" spans="1:8" ht="12.75">
      <c r="A568" s="80"/>
      <c r="B568" s="80"/>
      <c r="C568" s="80"/>
      <c r="D568" s="80"/>
      <c r="F568" s="80"/>
      <c r="G568" s="80"/>
      <c r="H568" s="80"/>
    </row>
    <row r="569" spans="1:8" ht="12.75">
      <c r="A569" s="80"/>
      <c r="B569" s="80"/>
      <c r="C569" s="80"/>
      <c r="D569" s="80"/>
      <c r="F569" s="80"/>
      <c r="G569" s="80"/>
      <c r="H569" s="80"/>
    </row>
    <row r="570" spans="1:8" ht="12.75">
      <c r="A570" s="80"/>
      <c r="B570" s="80"/>
      <c r="C570" s="80"/>
      <c r="D570" s="80"/>
      <c r="F570" s="80"/>
      <c r="G570" s="80"/>
      <c r="H570" s="80"/>
    </row>
    <row r="571" spans="1:8" ht="12.75">
      <c r="A571" s="80"/>
      <c r="B571" s="80"/>
      <c r="C571" s="80"/>
      <c r="D571" s="80"/>
      <c r="F571" s="80"/>
      <c r="G571" s="80"/>
      <c r="H571" s="80"/>
    </row>
    <row r="572" spans="1:8" ht="12.75">
      <c r="A572" s="80"/>
      <c r="B572" s="80"/>
      <c r="C572" s="80"/>
      <c r="D572" s="80"/>
      <c r="F572" s="80"/>
      <c r="G572" s="80"/>
      <c r="H572" s="80"/>
    </row>
    <row r="573" spans="1:8" ht="12.75">
      <c r="A573" s="80"/>
      <c r="B573" s="80"/>
      <c r="C573" s="80"/>
      <c r="D573" s="80"/>
      <c r="F573" s="80"/>
      <c r="G573" s="80"/>
      <c r="H573" s="80"/>
    </row>
    <row r="574" spans="1:8" ht="12.75">
      <c r="A574" s="80"/>
      <c r="B574" s="80"/>
      <c r="C574" s="80"/>
      <c r="D574" s="80"/>
      <c r="F574" s="80"/>
      <c r="G574" s="80"/>
      <c r="H574" s="80"/>
    </row>
    <row r="575" spans="1:8" ht="12.75">
      <c r="A575" s="80"/>
      <c r="B575" s="80"/>
      <c r="C575" s="80"/>
      <c r="D575" s="80"/>
      <c r="F575" s="80"/>
      <c r="G575" s="80"/>
      <c r="H575" s="80"/>
    </row>
    <row r="576" spans="1:8" ht="12.75">
      <c r="A576" s="80"/>
      <c r="B576" s="80"/>
      <c r="C576" s="80"/>
      <c r="D576" s="80"/>
      <c r="F576" s="80"/>
      <c r="G576" s="80"/>
      <c r="H576" s="80"/>
    </row>
    <row r="577" spans="1:8" ht="12.75">
      <c r="A577" s="80"/>
      <c r="B577" s="80"/>
      <c r="C577" s="80"/>
      <c r="D577" s="80"/>
      <c r="F577" s="80"/>
      <c r="G577" s="80"/>
      <c r="H577" s="80"/>
    </row>
    <row r="578" spans="1:8" ht="12.75">
      <c r="A578" s="80"/>
      <c r="B578" s="80"/>
      <c r="C578" s="80"/>
      <c r="D578" s="80"/>
      <c r="F578" s="80"/>
      <c r="G578" s="80"/>
      <c r="H578" s="80"/>
    </row>
    <row r="579" spans="1:8" ht="12.75">
      <c r="A579" s="80"/>
      <c r="B579" s="80"/>
      <c r="C579" s="80"/>
      <c r="D579" s="80"/>
      <c r="F579" s="80"/>
      <c r="G579" s="80"/>
      <c r="H579" s="80"/>
    </row>
    <row r="580" spans="1:8" ht="12.75">
      <c r="A580" s="80"/>
      <c r="B580" s="80"/>
      <c r="C580" s="80"/>
      <c r="D580" s="80"/>
      <c r="F580" s="80"/>
      <c r="G580" s="80"/>
      <c r="H580" s="80"/>
    </row>
    <row r="581" spans="1:8" ht="12.75">
      <c r="A581" s="80"/>
      <c r="B581" s="80"/>
      <c r="C581" s="80"/>
      <c r="D581" s="80"/>
      <c r="F581" s="80"/>
      <c r="G581" s="80"/>
      <c r="H581" s="80"/>
    </row>
    <row r="582" spans="1:8" ht="12.75">
      <c r="A582" s="80"/>
      <c r="B582" s="80"/>
      <c r="C582" s="80"/>
      <c r="D582" s="80"/>
      <c r="F582" s="80"/>
      <c r="G582" s="80"/>
      <c r="H582" s="80"/>
    </row>
    <row r="583" spans="1:8" ht="12.75">
      <c r="A583" s="80"/>
      <c r="B583" s="80"/>
      <c r="C583" s="80"/>
      <c r="D583" s="80"/>
      <c r="F583" s="80"/>
      <c r="G583" s="80"/>
      <c r="H583" s="80"/>
    </row>
    <row r="584" spans="1:8" ht="12.75">
      <c r="A584" s="80"/>
      <c r="B584" s="80"/>
      <c r="C584" s="80"/>
      <c r="D584" s="80"/>
      <c r="F584" s="80"/>
      <c r="G584" s="80"/>
      <c r="H584" s="80"/>
    </row>
    <row r="585" spans="1:8" ht="12.75">
      <c r="A585" s="80"/>
      <c r="B585" s="80"/>
      <c r="C585" s="80"/>
      <c r="D585" s="80"/>
      <c r="F585" s="80"/>
      <c r="G585" s="80"/>
      <c r="H585" s="80"/>
    </row>
    <row r="586" spans="1:8" ht="12.75">
      <c r="A586" s="80"/>
      <c r="B586" s="80"/>
      <c r="C586" s="80"/>
      <c r="D586" s="80"/>
      <c r="F586" s="80"/>
      <c r="G586" s="80"/>
      <c r="H586" s="80"/>
    </row>
    <row r="587" spans="1:8" ht="12.75">
      <c r="A587" s="80"/>
      <c r="B587" s="80"/>
      <c r="C587" s="80"/>
      <c r="D587" s="80"/>
      <c r="F587" s="80"/>
      <c r="G587" s="80"/>
      <c r="H587" s="80"/>
    </row>
    <row r="588" spans="1:8" ht="12.75">
      <c r="A588" s="80"/>
      <c r="B588" s="80"/>
      <c r="C588" s="80"/>
      <c r="D588" s="80"/>
      <c r="F588" s="80"/>
      <c r="G588" s="80"/>
      <c r="H588" s="80"/>
    </row>
    <row r="589" spans="1:8" ht="12.75">
      <c r="A589" s="80"/>
      <c r="B589" s="80"/>
      <c r="C589" s="80"/>
      <c r="D589" s="80"/>
      <c r="F589" s="80"/>
      <c r="G589" s="80"/>
      <c r="H589" s="80"/>
    </row>
    <row r="590" spans="1:8" ht="12.75">
      <c r="A590" s="80"/>
      <c r="B590" s="80"/>
      <c r="C590" s="80"/>
      <c r="D590" s="80"/>
      <c r="F590" s="80"/>
      <c r="G590" s="80"/>
      <c r="H590" s="80"/>
    </row>
    <row r="591" spans="1:8" ht="12.75">
      <c r="A591" s="80"/>
      <c r="B591" s="80"/>
      <c r="C591" s="80"/>
      <c r="D591" s="80"/>
      <c r="F591" s="80"/>
      <c r="G591" s="80"/>
      <c r="H591" s="80"/>
    </row>
    <row r="592" spans="1:8" ht="12.75">
      <c r="A592" s="80"/>
      <c r="B592" s="80"/>
      <c r="C592" s="80"/>
      <c r="D592" s="80"/>
      <c r="F592" s="80"/>
      <c r="G592" s="80"/>
      <c r="H592" s="80"/>
    </row>
    <row r="593" spans="1:8" ht="12.75">
      <c r="A593" s="80"/>
      <c r="B593" s="80"/>
      <c r="C593" s="80"/>
      <c r="D593" s="80"/>
      <c r="F593" s="80"/>
      <c r="G593" s="80"/>
      <c r="H593" s="80"/>
    </row>
    <row r="594" spans="1:8" ht="12.75">
      <c r="A594" s="80"/>
      <c r="B594" s="80"/>
      <c r="C594" s="80"/>
      <c r="D594" s="80"/>
      <c r="F594" s="80"/>
      <c r="G594" s="80"/>
      <c r="H594" s="80"/>
    </row>
    <row r="595" spans="1:8" ht="12.75">
      <c r="A595" s="80"/>
      <c r="B595" s="80"/>
      <c r="C595" s="80"/>
      <c r="D595" s="80"/>
      <c r="F595" s="80"/>
      <c r="G595" s="80"/>
      <c r="H595" s="80"/>
    </row>
    <row r="596" spans="1:8" ht="12.75">
      <c r="A596" s="80"/>
      <c r="B596" s="80"/>
      <c r="C596" s="80"/>
      <c r="D596" s="80"/>
      <c r="F596" s="80"/>
      <c r="G596" s="80"/>
      <c r="H596" s="80"/>
    </row>
    <row r="597" spans="1:8" ht="12.75">
      <c r="A597" s="80"/>
      <c r="B597" s="80"/>
      <c r="C597" s="80"/>
      <c r="D597" s="80"/>
      <c r="F597" s="80"/>
      <c r="G597" s="80"/>
      <c r="H597" s="80"/>
    </row>
    <row r="598" spans="1:8" ht="12.75">
      <c r="A598" s="80"/>
      <c r="B598" s="80"/>
      <c r="C598" s="80"/>
      <c r="D598" s="80"/>
      <c r="F598" s="80"/>
      <c r="G598" s="80"/>
      <c r="H598" s="80"/>
    </row>
    <row r="599" spans="1:8" ht="12.75">
      <c r="A599" s="80"/>
      <c r="B599" s="80"/>
      <c r="C599" s="80"/>
      <c r="D599" s="80"/>
      <c r="F599" s="80"/>
      <c r="G599" s="80"/>
      <c r="H599" s="80"/>
    </row>
    <row r="600" spans="1:8" ht="12.75">
      <c r="A600" s="80"/>
      <c r="B600" s="80"/>
      <c r="C600" s="80"/>
      <c r="D600" s="80"/>
      <c r="F600" s="80"/>
      <c r="G600" s="80"/>
      <c r="H600" s="80"/>
    </row>
    <row r="601" spans="1:8" ht="12.75">
      <c r="A601" s="80"/>
      <c r="B601" s="80"/>
      <c r="C601" s="80"/>
      <c r="D601" s="80"/>
      <c r="F601" s="80"/>
      <c r="G601" s="80"/>
      <c r="H601" s="80"/>
    </row>
    <row r="602" spans="1:8" ht="12.75">
      <c r="A602" s="80"/>
      <c r="B602" s="80"/>
      <c r="C602" s="80"/>
      <c r="D602" s="80"/>
      <c r="F602" s="80"/>
      <c r="G602" s="80"/>
      <c r="H602" s="80"/>
    </row>
    <row r="603" spans="1:8" ht="12.75">
      <c r="A603" s="80"/>
      <c r="B603" s="80"/>
      <c r="C603" s="80"/>
      <c r="D603" s="80"/>
      <c r="F603" s="80"/>
      <c r="G603" s="80"/>
      <c r="H603" s="80"/>
    </row>
    <row r="604" spans="1:8" ht="12.75">
      <c r="A604" s="80"/>
      <c r="B604" s="80"/>
      <c r="C604" s="80"/>
      <c r="D604" s="80"/>
      <c r="F604" s="80"/>
      <c r="G604" s="80"/>
      <c r="H604" s="80"/>
    </row>
    <row r="605" spans="1:8" ht="12.75">
      <c r="A605" s="80"/>
      <c r="B605" s="80"/>
      <c r="C605" s="80"/>
      <c r="D605" s="80"/>
      <c r="F605" s="80"/>
      <c r="G605" s="80"/>
      <c r="H605" s="80"/>
    </row>
    <row r="606" spans="1:8" ht="12.75">
      <c r="A606" s="80"/>
      <c r="B606" s="80"/>
      <c r="C606" s="80"/>
      <c r="D606" s="80"/>
      <c r="F606" s="80"/>
      <c r="G606" s="80"/>
      <c r="H606" s="80"/>
    </row>
    <row r="607" spans="1:8" ht="12.75">
      <c r="A607" s="80"/>
      <c r="B607" s="80"/>
      <c r="C607" s="80"/>
      <c r="D607" s="80"/>
      <c r="F607" s="80"/>
      <c r="G607" s="80"/>
      <c r="H607" s="80"/>
    </row>
    <row r="608" spans="1:8" ht="12.75">
      <c r="A608" s="80"/>
      <c r="B608" s="80"/>
      <c r="C608" s="80"/>
      <c r="D608" s="80"/>
      <c r="F608" s="80"/>
      <c r="G608" s="80"/>
      <c r="H608" s="80"/>
    </row>
    <row r="609" spans="1:8" ht="12.75">
      <c r="A609" s="80"/>
      <c r="B609" s="80"/>
      <c r="C609" s="80"/>
      <c r="D609" s="80"/>
      <c r="F609" s="80"/>
      <c r="G609" s="80"/>
      <c r="H609" s="80"/>
    </row>
    <row r="610" spans="1:8" ht="12.75">
      <c r="A610" s="80"/>
      <c r="B610" s="80"/>
      <c r="C610" s="80"/>
      <c r="D610" s="80"/>
      <c r="F610" s="80"/>
      <c r="G610" s="80"/>
      <c r="H610" s="80"/>
    </row>
    <row r="611" spans="1:8" ht="12.75">
      <c r="A611" s="80"/>
      <c r="B611" s="80"/>
      <c r="C611" s="80"/>
      <c r="D611" s="80"/>
      <c r="F611" s="80"/>
      <c r="G611" s="80"/>
      <c r="H611" s="80"/>
    </row>
    <row r="612" spans="1:8" ht="12.75">
      <c r="A612" s="80"/>
      <c r="B612" s="80"/>
      <c r="C612" s="80"/>
      <c r="D612" s="80"/>
      <c r="F612" s="80"/>
      <c r="G612" s="80"/>
      <c r="H612" s="80"/>
    </row>
    <row r="613" spans="1:8" ht="12.75">
      <c r="A613" s="80"/>
      <c r="B613" s="80"/>
      <c r="C613" s="80"/>
      <c r="D613" s="80"/>
      <c r="F613" s="80"/>
      <c r="G613" s="80"/>
      <c r="H613" s="80"/>
    </row>
    <row r="614" spans="1:8" ht="12.75">
      <c r="A614" s="80"/>
      <c r="B614" s="80"/>
      <c r="C614" s="80"/>
      <c r="D614" s="80"/>
      <c r="F614" s="80"/>
      <c r="G614" s="80"/>
      <c r="H614" s="80"/>
    </row>
    <row r="615" spans="1:8" ht="12.75">
      <c r="A615" s="80"/>
      <c r="B615" s="80"/>
      <c r="C615" s="80"/>
      <c r="D615" s="80"/>
      <c r="F615" s="80"/>
      <c r="G615" s="80"/>
      <c r="H615" s="80"/>
    </row>
    <row r="616" spans="1:8" ht="12.75">
      <c r="A616" s="80"/>
      <c r="B616" s="80"/>
      <c r="C616" s="80"/>
      <c r="D616" s="80"/>
      <c r="F616" s="80"/>
      <c r="G616" s="80"/>
      <c r="H616" s="80"/>
    </row>
    <row r="617" spans="1:8" ht="12.75">
      <c r="A617" s="80"/>
      <c r="B617" s="80"/>
      <c r="C617" s="80"/>
      <c r="D617" s="80"/>
      <c r="F617" s="80"/>
      <c r="G617" s="80"/>
      <c r="H617" s="80"/>
    </row>
    <row r="618" spans="1:8" ht="12.75">
      <c r="A618" s="80"/>
      <c r="B618" s="80"/>
      <c r="C618" s="80"/>
      <c r="D618" s="80"/>
      <c r="F618" s="80"/>
      <c r="G618" s="80"/>
      <c r="H618" s="80"/>
    </row>
    <row r="619" spans="1:8" ht="12.75">
      <c r="A619" s="80"/>
      <c r="B619" s="80"/>
      <c r="C619" s="80"/>
      <c r="D619" s="80"/>
      <c r="F619" s="80"/>
      <c r="G619" s="80"/>
      <c r="H619" s="80"/>
    </row>
    <row r="620" spans="1:8" ht="12.75">
      <c r="A620" s="80"/>
      <c r="B620" s="80"/>
      <c r="C620" s="80"/>
      <c r="D620" s="80"/>
      <c r="F620" s="80"/>
      <c r="G620" s="80"/>
      <c r="H620" s="80"/>
    </row>
    <row r="621" spans="1:8" ht="12.75">
      <c r="A621" s="80"/>
      <c r="B621" s="80"/>
      <c r="C621" s="80"/>
      <c r="D621" s="80"/>
      <c r="F621" s="80"/>
      <c r="G621" s="80"/>
      <c r="H621" s="80"/>
    </row>
    <row r="622" spans="1:8" ht="12.75">
      <c r="A622" s="80"/>
      <c r="B622" s="80"/>
      <c r="C622" s="80"/>
      <c r="D622" s="80"/>
      <c r="F622" s="80"/>
      <c r="G622" s="80"/>
      <c r="H622" s="80"/>
    </row>
    <row r="623" spans="1:8" ht="12.75">
      <c r="A623" s="80"/>
      <c r="B623" s="80"/>
      <c r="C623" s="80"/>
      <c r="D623" s="80"/>
      <c r="F623" s="80"/>
      <c r="G623" s="80"/>
      <c r="H623" s="80"/>
    </row>
    <row r="624" spans="1:8" ht="12.75">
      <c r="A624" s="80"/>
      <c r="B624" s="80"/>
      <c r="C624" s="80"/>
      <c r="D624" s="80"/>
      <c r="F624" s="80"/>
      <c r="G624" s="80"/>
      <c r="H624" s="80"/>
    </row>
    <row r="625" spans="1:8" ht="12.75">
      <c r="A625" s="80"/>
      <c r="B625" s="80"/>
      <c r="C625" s="80"/>
      <c r="D625" s="80"/>
      <c r="F625" s="80"/>
      <c r="G625" s="80"/>
      <c r="H625" s="80"/>
    </row>
    <row r="626" spans="1:8" ht="12.75">
      <c r="A626" s="80"/>
      <c r="B626" s="80"/>
      <c r="C626" s="80"/>
      <c r="D626" s="80"/>
      <c r="F626" s="80"/>
      <c r="G626" s="80"/>
      <c r="H626" s="80"/>
    </row>
    <row r="627" spans="1:8" ht="12.75">
      <c r="A627" s="80"/>
      <c r="B627" s="80"/>
      <c r="C627" s="80"/>
      <c r="D627" s="80"/>
      <c r="F627" s="80"/>
      <c r="G627" s="80"/>
      <c r="H627" s="80"/>
    </row>
    <row r="628" spans="1:8" ht="12.75">
      <c r="A628" s="80"/>
      <c r="B628" s="80"/>
      <c r="C628" s="80"/>
      <c r="D628" s="80"/>
      <c r="F628" s="80"/>
      <c r="G628" s="80"/>
      <c r="H628" s="80"/>
    </row>
    <row r="629" spans="1:8" ht="12.75">
      <c r="A629" s="80"/>
      <c r="B629" s="80"/>
      <c r="C629" s="80"/>
      <c r="D629" s="80"/>
      <c r="F629" s="80"/>
      <c r="G629" s="80"/>
      <c r="H629" s="80"/>
    </row>
    <row r="630" spans="1:8" ht="12.75">
      <c r="A630" s="80"/>
      <c r="B630" s="80"/>
      <c r="C630" s="80"/>
      <c r="D630" s="80"/>
      <c r="F630" s="80"/>
      <c r="G630" s="80"/>
      <c r="H630" s="80"/>
    </row>
    <row r="631" spans="1:8" ht="12.75">
      <c r="A631" s="80"/>
      <c r="B631" s="80"/>
      <c r="C631" s="80"/>
      <c r="D631" s="80"/>
      <c r="F631" s="80"/>
      <c r="G631" s="80"/>
      <c r="H631" s="80"/>
    </row>
    <row r="632" spans="1:8" ht="12.75">
      <c r="A632" s="80"/>
      <c r="B632" s="80"/>
      <c r="C632" s="80"/>
      <c r="D632" s="80"/>
      <c r="F632" s="80"/>
      <c r="G632" s="80"/>
      <c r="H632" s="80"/>
    </row>
    <row r="633" spans="1:8" ht="12.75">
      <c r="A633" s="80"/>
      <c r="B633" s="80"/>
      <c r="C633" s="80"/>
      <c r="D633" s="80"/>
      <c r="F633" s="80"/>
      <c r="G633" s="80"/>
      <c r="H633" s="80"/>
    </row>
    <row r="634" spans="1:8" ht="12.75">
      <c r="A634" s="80"/>
      <c r="B634" s="80"/>
      <c r="C634" s="80"/>
      <c r="D634" s="80"/>
      <c r="F634" s="80"/>
      <c r="G634" s="80"/>
      <c r="H634" s="80"/>
    </row>
    <row r="635" spans="1:8" ht="12.75">
      <c r="A635" s="80"/>
      <c r="B635" s="80"/>
      <c r="C635" s="80"/>
      <c r="D635" s="80"/>
      <c r="F635" s="80"/>
      <c r="G635" s="80"/>
      <c r="H635" s="80"/>
    </row>
    <row r="636" spans="1:8" ht="12.75">
      <c r="A636" s="80"/>
      <c r="B636" s="80"/>
      <c r="C636" s="80"/>
      <c r="D636" s="80"/>
      <c r="F636" s="80"/>
      <c r="G636" s="80"/>
      <c r="H636" s="80"/>
    </row>
    <row r="637" spans="1:8" ht="12.75">
      <c r="A637" s="80"/>
      <c r="B637" s="80"/>
      <c r="C637" s="80"/>
      <c r="D637" s="80"/>
      <c r="F637" s="80"/>
      <c r="G637" s="80"/>
      <c r="H637" s="80"/>
    </row>
    <row r="638" spans="1:8" ht="12.75">
      <c r="A638" s="80"/>
      <c r="B638" s="80"/>
      <c r="C638" s="80"/>
      <c r="D638" s="80"/>
      <c r="F638" s="80"/>
      <c r="G638" s="80"/>
      <c r="H638" s="80"/>
    </row>
    <row r="639" spans="1:8" ht="12.75">
      <c r="A639" s="80"/>
      <c r="B639" s="80"/>
      <c r="C639" s="80"/>
      <c r="D639" s="80"/>
      <c r="F639" s="80"/>
      <c r="G639" s="80"/>
      <c r="H639" s="80"/>
    </row>
    <row r="640" spans="1:8" ht="12.75">
      <c r="A640" s="80"/>
      <c r="B640" s="80"/>
      <c r="C640" s="80"/>
      <c r="D640" s="80"/>
      <c r="F640" s="80"/>
      <c r="G640" s="80"/>
      <c r="H640" s="80"/>
    </row>
    <row r="641" spans="1:8" ht="12.75">
      <c r="A641" s="80"/>
      <c r="B641" s="80"/>
      <c r="C641" s="80"/>
      <c r="D641" s="80"/>
      <c r="F641" s="80"/>
      <c r="G641" s="80"/>
      <c r="H641" s="80"/>
    </row>
    <row r="642" spans="1:8" ht="12.75">
      <c r="A642" s="80"/>
      <c r="B642" s="80"/>
      <c r="C642" s="80"/>
      <c r="D642" s="80"/>
      <c r="F642" s="80"/>
      <c r="G642" s="80"/>
      <c r="H642" s="80"/>
    </row>
    <row r="643" spans="1:8" ht="12.75">
      <c r="A643" s="80"/>
      <c r="B643" s="80"/>
      <c r="C643" s="80"/>
      <c r="D643" s="80"/>
      <c r="F643" s="80"/>
      <c r="G643" s="80"/>
      <c r="H643" s="80"/>
    </row>
    <row r="644" spans="1:8" ht="12.75">
      <c r="A644" s="80"/>
      <c r="B644" s="80"/>
      <c r="C644" s="80"/>
      <c r="D644" s="80"/>
      <c r="F644" s="80"/>
      <c r="G644" s="80"/>
      <c r="H644" s="80"/>
    </row>
    <row r="645" spans="1:8" ht="12.75">
      <c r="A645" s="80"/>
      <c r="B645" s="80"/>
      <c r="C645" s="80"/>
      <c r="D645" s="80"/>
      <c r="F645" s="80"/>
      <c r="G645" s="80"/>
      <c r="H645" s="80"/>
    </row>
    <row r="646" spans="1:8" ht="12.75">
      <c r="A646" s="80"/>
      <c r="B646" s="80"/>
      <c r="C646" s="80"/>
      <c r="D646" s="80"/>
      <c r="F646" s="80"/>
      <c r="G646" s="80"/>
      <c r="H646" s="80"/>
    </row>
    <row r="647" spans="1:8" ht="12.75">
      <c r="A647" s="80"/>
      <c r="B647" s="80"/>
      <c r="C647" s="80"/>
      <c r="D647" s="80"/>
      <c r="F647" s="80"/>
      <c r="G647" s="80"/>
      <c r="H647" s="80"/>
    </row>
    <row r="648" spans="1:8" ht="12.75">
      <c r="A648" s="80"/>
      <c r="B648" s="80"/>
      <c r="C648" s="80"/>
      <c r="D648" s="80"/>
      <c r="F648" s="80"/>
      <c r="G648" s="80"/>
      <c r="H648" s="80"/>
    </row>
    <row r="649" spans="1:8" ht="12.75">
      <c r="A649" s="80"/>
      <c r="B649" s="80"/>
      <c r="C649" s="80"/>
      <c r="D649" s="80"/>
      <c r="F649" s="80"/>
      <c r="G649" s="80"/>
      <c r="H649" s="80"/>
    </row>
    <row r="650" spans="1:8" ht="12.75">
      <c r="A650" s="80"/>
      <c r="B650" s="80"/>
      <c r="C650" s="80"/>
      <c r="D650" s="80"/>
      <c r="F650" s="80"/>
      <c r="G650" s="80"/>
      <c r="H650" s="80"/>
    </row>
    <row r="651" spans="1:8" ht="12.75">
      <c r="A651" s="80"/>
      <c r="B651" s="80"/>
      <c r="C651" s="80"/>
      <c r="D651" s="80"/>
      <c r="F651" s="80"/>
      <c r="G651" s="80"/>
      <c r="H651" s="80"/>
    </row>
    <row r="652" spans="1:8" ht="12.75">
      <c r="A652" s="80"/>
      <c r="B652" s="80"/>
      <c r="C652" s="80"/>
      <c r="D652" s="80"/>
      <c r="F652" s="80"/>
      <c r="G652" s="80"/>
      <c r="H652" s="80"/>
    </row>
    <row r="653" spans="1:8" ht="12.75">
      <c r="A653" s="80"/>
      <c r="B653" s="80"/>
      <c r="C653" s="80"/>
      <c r="D653" s="80"/>
      <c r="F653" s="80"/>
      <c r="G653" s="80"/>
      <c r="H653" s="80"/>
    </row>
    <row r="654" spans="1:8" ht="12.75">
      <c r="A654" s="80"/>
      <c r="B654" s="80"/>
      <c r="C654" s="80"/>
      <c r="D654" s="80"/>
      <c r="F654" s="80"/>
      <c r="G654" s="80"/>
      <c r="H654" s="80"/>
    </row>
    <row r="655" spans="1:8" ht="12.75">
      <c r="A655" s="80"/>
      <c r="B655" s="80"/>
      <c r="C655" s="80"/>
      <c r="D655" s="80"/>
      <c r="F655" s="80"/>
      <c r="G655" s="80"/>
      <c r="H655" s="80"/>
    </row>
    <row r="656" spans="1:8" ht="12.75">
      <c r="A656" s="80"/>
      <c r="B656" s="80"/>
      <c r="C656" s="80"/>
      <c r="D656" s="80"/>
      <c r="F656" s="80"/>
      <c r="G656" s="80"/>
      <c r="H656" s="80"/>
    </row>
    <row r="657" spans="1:8" ht="12.75">
      <c r="A657" s="80"/>
      <c r="B657" s="80"/>
      <c r="C657" s="80"/>
      <c r="D657" s="80"/>
      <c r="F657" s="80"/>
      <c r="G657" s="80"/>
      <c r="H657" s="80"/>
    </row>
    <row r="658" spans="1:8" ht="12.75">
      <c r="A658" s="80"/>
      <c r="B658" s="80"/>
      <c r="C658" s="80"/>
      <c r="D658" s="80"/>
      <c r="F658" s="80"/>
      <c r="G658" s="80"/>
      <c r="H658" s="80"/>
    </row>
    <row r="659" spans="1:8" ht="12.75">
      <c r="A659" s="80"/>
      <c r="B659" s="80"/>
      <c r="C659" s="80"/>
      <c r="D659" s="80"/>
      <c r="F659" s="80"/>
      <c r="G659" s="80"/>
      <c r="H659" s="80"/>
    </row>
    <row r="660" spans="1:8" ht="12.75">
      <c r="A660" s="80"/>
      <c r="B660" s="80"/>
      <c r="C660" s="80"/>
      <c r="D660" s="80"/>
      <c r="F660" s="80"/>
      <c r="G660" s="80"/>
      <c r="H660" s="80"/>
    </row>
    <row r="661" spans="1:8" ht="12.75">
      <c r="A661" s="80"/>
      <c r="B661" s="80"/>
      <c r="C661" s="80"/>
      <c r="D661" s="80"/>
      <c r="F661" s="80"/>
      <c r="G661" s="80"/>
      <c r="H661" s="80"/>
    </row>
    <row r="662" spans="1:8" ht="12.75">
      <c r="A662" s="80"/>
      <c r="B662" s="80"/>
      <c r="C662" s="80"/>
      <c r="D662" s="80"/>
      <c r="F662" s="80"/>
      <c r="G662" s="80"/>
      <c r="H662" s="80"/>
    </row>
    <row r="663" spans="1:8" ht="12.75">
      <c r="A663" s="80"/>
      <c r="B663" s="80"/>
      <c r="C663" s="80"/>
      <c r="D663" s="80"/>
      <c r="F663" s="80"/>
      <c r="G663" s="80"/>
      <c r="H663" s="80"/>
    </row>
    <row r="664" spans="1:8" ht="12.75">
      <c r="A664" s="80"/>
      <c r="B664" s="80"/>
      <c r="C664" s="80"/>
      <c r="D664" s="80"/>
      <c r="F664" s="80"/>
      <c r="G664" s="80"/>
      <c r="H664" s="80"/>
    </row>
    <row r="665" spans="1:8" ht="12.75">
      <c r="A665" s="80"/>
      <c r="B665" s="80"/>
      <c r="C665" s="80"/>
      <c r="D665" s="80"/>
      <c r="F665" s="80"/>
      <c r="G665" s="80"/>
      <c r="H665" s="80"/>
    </row>
    <row r="666" spans="1:8" ht="12.75">
      <c r="A666" s="80"/>
      <c r="B666" s="80"/>
      <c r="C666" s="80"/>
      <c r="D666" s="80"/>
      <c r="F666" s="80"/>
      <c r="G666" s="80"/>
      <c r="H666" s="80"/>
    </row>
    <row r="667" spans="1:8" ht="12.75">
      <c r="A667" s="80"/>
      <c r="B667" s="80"/>
      <c r="C667" s="80"/>
      <c r="D667" s="80"/>
      <c r="F667" s="80"/>
      <c r="G667" s="80"/>
      <c r="H667" s="80"/>
    </row>
    <row r="668" spans="1:8" ht="12.75">
      <c r="A668" s="80"/>
      <c r="B668" s="80"/>
      <c r="C668" s="80"/>
      <c r="D668" s="80"/>
      <c r="F668" s="80"/>
      <c r="G668" s="80"/>
      <c r="H668" s="80"/>
    </row>
    <row r="669" spans="1:8" ht="12.75">
      <c r="A669" s="80"/>
      <c r="B669" s="80"/>
      <c r="C669" s="80"/>
      <c r="D669" s="80"/>
      <c r="F669" s="80"/>
      <c r="G669" s="80"/>
      <c r="H669" s="80"/>
    </row>
    <row r="670" spans="1:8" ht="12.75">
      <c r="A670" s="80"/>
      <c r="B670" s="80"/>
      <c r="C670" s="80"/>
      <c r="D670" s="80"/>
      <c r="F670" s="80"/>
      <c r="G670" s="80"/>
      <c r="H670" s="80"/>
    </row>
    <row r="671" spans="1:8" ht="12.75">
      <c r="A671" s="80"/>
      <c r="B671" s="80"/>
      <c r="C671" s="80"/>
      <c r="D671" s="80"/>
      <c r="F671" s="80"/>
      <c r="G671" s="80"/>
      <c r="H671" s="80"/>
    </row>
    <row r="672" spans="1:8" ht="12.75">
      <c r="A672" s="80"/>
      <c r="B672" s="80"/>
      <c r="C672" s="80"/>
      <c r="D672" s="80"/>
      <c r="F672" s="80"/>
      <c r="G672" s="80"/>
      <c r="H672" s="80"/>
    </row>
    <row r="673" spans="1:8" ht="12.75">
      <c r="A673" s="80"/>
      <c r="B673" s="80"/>
      <c r="C673" s="80"/>
      <c r="D673" s="80"/>
      <c r="F673" s="80"/>
      <c r="G673" s="80"/>
      <c r="H673" s="80"/>
    </row>
    <row r="674" spans="1:8" ht="12.75">
      <c r="A674" s="80"/>
      <c r="B674" s="80"/>
      <c r="C674" s="80"/>
      <c r="D674" s="80"/>
      <c r="F674" s="80"/>
      <c r="G674" s="80"/>
      <c r="H674" s="80"/>
    </row>
    <row r="675" spans="1:8" ht="12.75">
      <c r="A675" s="80"/>
      <c r="B675" s="80"/>
      <c r="C675" s="80"/>
      <c r="D675" s="80"/>
      <c r="F675" s="80"/>
      <c r="G675" s="80"/>
      <c r="H675" s="80"/>
    </row>
    <row r="676" spans="1:8" ht="12.75">
      <c r="A676" s="80"/>
      <c r="B676" s="80"/>
      <c r="C676" s="80"/>
      <c r="D676" s="80"/>
      <c r="F676" s="80"/>
      <c r="G676" s="80"/>
      <c r="H676" s="80"/>
    </row>
    <row r="677" spans="1:8" ht="12.75">
      <c r="A677" s="80"/>
      <c r="B677" s="80"/>
      <c r="C677" s="80"/>
      <c r="D677" s="80"/>
      <c r="F677" s="80"/>
      <c r="G677" s="80"/>
      <c r="H677" s="80"/>
    </row>
    <row r="678" spans="1:8" ht="12.75">
      <c r="A678" s="80"/>
      <c r="B678" s="80"/>
      <c r="C678" s="80"/>
      <c r="D678" s="80"/>
      <c r="F678" s="80"/>
      <c r="G678" s="80"/>
      <c r="H678" s="80"/>
    </row>
    <row r="679" spans="1:8" ht="12.75">
      <c r="A679" s="80"/>
      <c r="B679" s="80"/>
      <c r="C679" s="80"/>
      <c r="D679" s="80"/>
      <c r="F679" s="80"/>
      <c r="G679" s="80"/>
      <c r="H679" s="80"/>
    </row>
    <row r="680" spans="1:8" ht="12.75">
      <c r="A680" s="80"/>
      <c r="B680" s="80"/>
      <c r="C680" s="80"/>
      <c r="D680" s="80"/>
      <c r="F680" s="80"/>
      <c r="G680" s="80"/>
      <c r="H680" s="80"/>
    </row>
    <row r="681" spans="1:8" ht="12.75">
      <c r="A681" s="80"/>
      <c r="B681" s="80"/>
      <c r="C681" s="80"/>
      <c r="D681" s="80"/>
      <c r="F681" s="80"/>
      <c r="G681" s="80"/>
      <c r="H681" s="80"/>
    </row>
    <row r="682" spans="1:8" ht="12.75">
      <c r="A682" s="80"/>
      <c r="B682" s="80"/>
      <c r="C682" s="80"/>
      <c r="D682" s="80"/>
      <c r="F682" s="80"/>
      <c r="G682" s="80"/>
      <c r="H682" s="80"/>
    </row>
    <row r="683" spans="1:8" ht="12.75">
      <c r="A683" s="80"/>
      <c r="B683" s="80"/>
      <c r="C683" s="80"/>
      <c r="D683" s="80"/>
      <c r="F683" s="80"/>
      <c r="G683" s="80"/>
      <c r="H683" s="80"/>
    </row>
    <row r="684" spans="1:8" ht="12.75">
      <c r="A684" s="80"/>
      <c r="B684" s="80"/>
      <c r="C684" s="80"/>
      <c r="D684" s="80"/>
      <c r="F684" s="80"/>
      <c r="G684" s="80"/>
      <c r="H684" s="80"/>
    </row>
    <row r="685" spans="1:8" ht="12.75">
      <c r="A685" s="80"/>
      <c r="B685" s="80"/>
      <c r="C685" s="80"/>
      <c r="D685" s="80"/>
      <c r="F685" s="80"/>
      <c r="G685" s="80"/>
      <c r="H685" s="80"/>
    </row>
    <row r="686" spans="1:8" ht="12.75">
      <c r="A686" s="80"/>
      <c r="B686" s="80"/>
      <c r="C686" s="80"/>
      <c r="D686" s="80"/>
      <c r="F686" s="80"/>
      <c r="G686" s="80"/>
      <c r="H686" s="80"/>
    </row>
    <row r="687" spans="1:8" ht="12.75">
      <c r="A687" s="80"/>
      <c r="B687" s="80"/>
      <c r="C687" s="80"/>
      <c r="D687" s="80"/>
      <c r="F687" s="80"/>
      <c r="G687" s="80"/>
      <c r="H687" s="80"/>
    </row>
    <row r="688" spans="1:8" ht="12.75">
      <c r="A688" s="80"/>
      <c r="B688" s="80"/>
      <c r="C688" s="80"/>
      <c r="D688" s="80"/>
      <c r="F688" s="80"/>
      <c r="G688" s="80"/>
      <c r="H688" s="80"/>
    </row>
    <row r="689" spans="1:8" ht="12.75">
      <c r="A689" s="80"/>
      <c r="B689" s="80"/>
      <c r="C689" s="80"/>
      <c r="D689" s="80"/>
      <c r="F689" s="80"/>
      <c r="G689" s="80"/>
      <c r="H689" s="80"/>
    </row>
    <row r="690" spans="1:8" ht="12.75">
      <c r="A690" s="80"/>
      <c r="B690" s="80"/>
      <c r="C690" s="80"/>
      <c r="D690" s="80"/>
      <c r="F690" s="80"/>
      <c r="G690" s="80"/>
      <c r="H690" s="80"/>
    </row>
    <row r="691" spans="1:8" ht="12.75">
      <c r="A691" s="80"/>
      <c r="B691" s="80"/>
      <c r="C691" s="80"/>
      <c r="D691" s="80"/>
      <c r="F691" s="80"/>
      <c r="G691" s="80"/>
      <c r="H691" s="80"/>
    </row>
    <row r="692" spans="1:8" ht="12.75">
      <c r="A692" s="80"/>
      <c r="B692" s="80"/>
      <c r="C692" s="80"/>
      <c r="D692" s="80"/>
      <c r="F692" s="80"/>
      <c r="G692" s="80"/>
      <c r="H692" s="80"/>
    </row>
    <row r="693" spans="1:8" ht="12.75">
      <c r="A693" s="80"/>
      <c r="B693" s="80"/>
      <c r="C693" s="80"/>
      <c r="D693" s="80"/>
      <c r="F693" s="80"/>
      <c r="G693" s="80"/>
      <c r="H693" s="80"/>
    </row>
    <row r="694" spans="1:8" ht="12.75">
      <c r="A694" s="80"/>
      <c r="B694" s="80"/>
      <c r="C694" s="80"/>
      <c r="D694" s="80"/>
      <c r="F694" s="80"/>
      <c r="G694" s="80"/>
      <c r="H694" s="80"/>
    </row>
    <row r="695" spans="1:8" ht="12.75">
      <c r="A695" s="80"/>
      <c r="B695" s="80"/>
      <c r="C695" s="80"/>
      <c r="D695" s="80"/>
      <c r="F695" s="80"/>
      <c r="G695" s="80"/>
      <c r="H695" s="80"/>
    </row>
    <row r="696" spans="1:8" ht="12.75">
      <c r="A696" s="80"/>
      <c r="B696" s="80"/>
      <c r="C696" s="80"/>
      <c r="D696" s="80"/>
      <c r="F696" s="80"/>
      <c r="G696" s="80"/>
      <c r="H696" s="80"/>
    </row>
    <row r="697" spans="1:8" ht="12.75">
      <c r="A697" s="80"/>
      <c r="B697" s="80"/>
      <c r="C697" s="80"/>
      <c r="D697" s="80"/>
      <c r="F697" s="80"/>
      <c r="G697" s="80"/>
      <c r="H697" s="80"/>
    </row>
    <row r="698" spans="1:8" ht="12.75">
      <c r="A698" s="80"/>
      <c r="B698" s="80"/>
      <c r="C698" s="80"/>
      <c r="D698" s="80"/>
      <c r="F698" s="80"/>
      <c r="G698" s="80"/>
      <c r="H698" s="80"/>
    </row>
    <row r="699" spans="1:8" ht="12.75">
      <c r="A699" s="80"/>
      <c r="B699" s="80"/>
      <c r="C699" s="80"/>
      <c r="D699" s="80"/>
      <c r="F699" s="80"/>
      <c r="G699" s="80"/>
      <c r="H699" s="80"/>
    </row>
    <row r="700" spans="1:8" ht="12.75">
      <c r="A700" s="80"/>
      <c r="B700" s="80"/>
      <c r="C700" s="80"/>
      <c r="D700" s="80"/>
      <c r="F700" s="80"/>
      <c r="G700" s="80"/>
      <c r="H700" s="80"/>
    </row>
    <row r="701" spans="1:8" ht="12.75">
      <c r="A701" s="80"/>
      <c r="B701" s="80"/>
      <c r="C701" s="80"/>
      <c r="D701" s="80"/>
      <c r="F701" s="80"/>
      <c r="G701" s="80"/>
      <c r="H701" s="80"/>
    </row>
    <row r="702" spans="1:8" ht="12.75">
      <c r="A702" s="80"/>
      <c r="B702" s="80"/>
      <c r="C702" s="80"/>
      <c r="D702" s="80"/>
      <c r="F702" s="80"/>
      <c r="G702" s="80"/>
      <c r="H702" s="80"/>
    </row>
    <row r="703" spans="1:8" ht="12.75">
      <c r="A703" s="80"/>
      <c r="B703" s="80"/>
      <c r="C703" s="80"/>
      <c r="D703" s="80"/>
      <c r="F703" s="80"/>
      <c r="G703" s="80"/>
      <c r="H703" s="80"/>
    </row>
    <row r="704" spans="1:8" ht="12.75">
      <c r="A704" s="80"/>
      <c r="B704" s="80"/>
      <c r="C704" s="80"/>
      <c r="D704" s="80"/>
      <c r="F704" s="80"/>
      <c r="G704" s="80"/>
      <c r="H704" s="80"/>
    </row>
    <row r="705" spans="1:8" ht="12.75">
      <c r="A705" s="80"/>
      <c r="B705" s="80"/>
      <c r="C705" s="80"/>
      <c r="D705" s="80"/>
      <c r="F705" s="80"/>
      <c r="G705" s="80"/>
      <c r="H705" s="80"/>
    </row>
    <row r="706" spans="1:8" ht="12.75">
      <c r="A706" s="80"/>
      <c r="B706" s="80"/>
      <c r="C706" s="80"/>
      <c r="D706" s="80"/>
      <c r="F706" s="80"/>
      <c r="G706" s="80"/>
      <c r="H706" s="80"/>
    </row>
    <row r="707" spans="1:8" ht="12.75">
      <c r="A707" s="80"/>
      <c r="B707" s="80"/>
      <c r="C707" s="80"/>
      <c r="D707" s="80"/>
      <c r="F707" s="80"/>
      <c r="G707" s="80"/>
      <c r="H707" s="80"/>
    </row>
    <row r="708" spans="1:8" ht="12.75">
      <c r="A708" s="80"/>
      <c r="B708" s="80"/>
      <c r="C708" s="80"/>
      <c r="D708" s="80"/>
      <c r="F708" s="80"/>
      <c r="G708" s="80"/>
      <c r="H708" s="80"/>
    </row>
    <row r="709" spans="1:8" ht="12.75">
      <c r="A709" s="80"/>
      <c r="B709" s="80"/>
      <c r="C709" s="80"/>
      <c r="D709" s="80"/>
      <c r="F709" s="80"/>
      <c r="G709" s="80"/>
      <c r="H709" s="80"/>
    </row>
    <row r="710" spans="1:8" ht="12.75">
      <c r="A710" s="80"/>
      <c r="B710" s="80"/>
      <c r="C710" s="80"/>
      <c r="D710" s="80"/>
      <c r="F710" s="80"/>
      <c r="G710" s="80"/>
      <c r="H710" s="80"/>
    </row>
    <row r="711" spans="1:8" ht="12.75">
      <c r="A711" s="80"/>
      <c r="B711" s="80"/>
      <c r="C711" s="80"/>
      <c r="D711" s="80"/>
      <c r="F711" s="80"/>
      <c r="G711" s="80"/>
      <c r="H711" s="80"/>
    </row>
    <row r="712" spans="1:8" ht="12.75">
      <c r="A712" s="80"/>
      <c r="B712" s="80"/>
      <c r="C712" s="80"/>
      <c r="D712" s="80"/>
      <c r="F712" s="80"/>
      <c r="G712" s="80"/>
      <c r="H712" s="80"/>
    </row>
    <row r="713" spans="1:8" ht="12.75">
      <c r="A713" s="80"/>
      <c r="B713" s="80"/>
      <c r="C713" s="80"/>
      <c r="D713" s="80"/>
      <c r="F713" s="80"/>
      <c r="G713" s="80"/>
      <c r="H713" s="80"/>
    </row>
    <row r="714" spans="1:8" ht="12.75">
      <c r="A714" s="80"/>
      <c r="B714" s="80"/>
      <c r="C714" s="80"/>
      <c r="D714" s="80"/>
      <c r="F714" s="80"/>
      <c r="G714" s="80"/>
      <c r="H714" s="80"/>
    </row>
    <row r="715" spans="1:8" ht="12.75">
      <c r="A715" s="80"/>
      <c r="B715" s="80"/>
      <c r="C715" s="80"/>
      <c r="D715" s="80"/>
      <c r="F715" s="80"/>
      <c r="G715" s="80"/>
      <c r="H715" s="80"/>
    </row>
    <row r="716" spans="1:8" ht="12.75">
      <c r="A716" s="80"/>
      <c r="B716" s="80"/>
      <c r="C716" s="80"/>
      <c r="D716" s="80"/>
      <c r="F716" s="80"/>
      <c r="G716" s="80"/>
      <c r="H716" s="80"/>
    </row>
    <row r="717" spans="1:8" ht="12.75">
      <c r="A717" s="80"/>
      <c r="B717" s="80"/>
      <c r="C717" s="80"/>
      <c r="D717" s="80"/>
      <c r="F717" s="80"/>
      <c r="G717" s="80"/>
      <c r="H717" s="80"/>
    </row>
    <row r="718" spans="1:8" ht="12.75">
      <c r="A718" s="80"/>
      <c r="B718" s="80"/>
      <c r="C718" s="80"/>
      <c r="D718" s="80"/>
      <c r="F718" s="80"/>
      <c r="G718" s="80"/>
      <c r="H718" s="80"/>
    </row>
    <row r="719" spans="1:8" ht="12.75">
      <c r="A719" s="80"/>
      <c r="B719" s="80"/>
      <c r="C719" s="80"/>
      <c r="D719" s="80"/>
      <c r="F719" s="80"/>
      <c r="G719" s="80"/>
      <c r="H719" s="80"/>
    </row>
    <row r="720" spans="1:8" ht="12.75">
      <c r="A720" s="80"/>
      <c r="B720" s="80"/>
      <c r="C720" s="80"/>
      <c r="D720" s="80"/>
      <c r="F720" s="80"/>
      <c r="G720" s="80"/>
      <c r="H720" s="80"/>
    </row>
    <row r="721" spans="1:8" ht="12.75">
      <c r="A721" s="80"/>
      <c r="B721" s="80"/>
      <c r="C721" s="80"/>
      <c r="D721" s="80"/>
      <c r="F721" s="80"/>
      <c r="G721" s="80"/>
      <c r="H721" s="80"/>
    </row>
    <row r="722" spans="1:8" ht="12.75">
      <c r="A722" s="80"/>
      <c r="B722" s="80"/>
      <c r="C722" s="80"/>
      <c r="D722" s="80"/>
      <c r="F722" s="80"/>
      <c r="G722" s="80"/>
      <c r="H722" s="80"/>
    </row>
    <row r="723" spans="1:8" ht="12.75">
      <c r="A723" s="80"/>
      <c r="B723" s="80"/>
      <c r="C723" s="80"/>
      <c r="D723" s="80"/>
      <c r="F723" s="80"/>
      <c r="G723" s="80"/>
      <c r="H723" s="80"/>
    </row>
    <row r="724" spans="1:8" ht="12.75">
      <c r="A724" s="80"/>
      <c r="B724" s="80"/>
      <c r="C724" s="80"/>
      <c r="D724" s="80"/>
      <c r="F724" s="80"/>
      <c r="G724" s="80"/>
      <c r="H724" s="80"/>
    </row>
    <row r="725" spans="1:8" ht="12.75">
      <c r="A725" s="80"/>
      <c r="B725" s="80"/>
      <c r="C725" s="80"/>
      <c r="D725" s="80"/>
      <c r="F725" s="80"/>
      <c r="G725" s="80"/>
      <c r="H725" s="80"/>
    </row>
    <row r="726" spans="1:8" ht="12.75">
      <c r="A726" s="80"/>
      <c r="B726" s="80"/>
      <c r="C726" s="80"/>
      <c r="D726" s="80"/>
      <c r="F726" s="80"/>
      <c r="G726" s="80"/>
      <c r="H726" s="80"/>
    </row>
    <row r="727" spans="1:8" ht="12.75">
      <c r="A727" s="80"/>
      <c r="B727" s="80"/>
      <c r="C727" s="80"/>
      <c r="D727" s="80"/>
      <c r="F727" s="80"/>
      <c r="G727" s="80"/>
      <c r="H727" s="80"/>
    </row>
    <row r="728" spans="1:8" ht="12.75">
      <c r="A728" s="80"/>
      <c r="B728" s="80"/>
      <c r="C728" s="80"/>
      <c r="D728" s="80"/>
      <c r="F728" s="80"/>
      <c r="G728" s="80"/>
      <c r="H728" s="80"/>
    </row>
    <row r="729" spans="1:8" ht="12.75">
      <c r="A729" s="80"/>
      <c r="B729" s="80"/>
      <c r="C729" s="80"/>
      <c r="D729" s="80"/>
      <c r="F729" s="80"/>
      <c r="G729" s="80"/>
      <c r="H729" s="80"/>
    </row>
    <row r="730" spans="1:8" ht="12.75">
      <c r="A730" s="80"/>
      <c r="B730" s="80"/>
      <c r="C730" s="80"/>
      <c r="D730" s="80"/>
      <c r="F730" s="80"/>
      <c r="G730" s="80"/>
      <c r="H730" s="80"/>
    </row>
    <row r="731" spans="1:8" ht="12.75">
      <c r="A731" s="80"/>
      <c r="B731" s="80"/>
      <c r="C731" s="80"/>
      <c r="D731" s="80"/>
      <c r="F731" s="80"/>
      <c r="G731" s="80"/>
      <c r="H731" s="80"/>
    </row>
    <row r="732" spans="1:8" ht="12.75">
      <c r="A732" s="80"/>
      <c r="B732" s="80"/>
      <c r="C732" s="80"/>
      <c r="D732" s="80"/>
      <c r="F732" s="80"/>
      <c r="G732" s="80"/>
      <c r="H732" s="80"/>
    </row>
    <row r="733" spans="1:8" ht="12.75">
      <c r="A733" s="80"/>
      <c r="B733" s="80"/>
      <c r="C733" s="80"/>
      <c r="D733" s="80"/>
      <c r="F733" s="80"/>
      <c r="G733" s="80"/>
      <c r="H733" s="80"/>
    </row>
    <row r="734" spans="1:8" ht="12.75">
      <c r="A734" s="80"/>
      <c r="B734" s="80"/>
      <c r="C734" s="80"/>
      <c r="D734" s="80"/>
      <c r="F734" s="80"/>
      <c r="G734" s="80"/>
      <c r="H734" s="80"/>
    </row>
    <row r="735" spans="1:8" ht="12.75">
      <c r="A735" s="80"/>
      <c r="B735" s="80"/>
      <c r="C735" s="80"/>
      <c r="D735" s="80"/>
      <c r="F735" s="80"/>
      <c r="G735" s="80"/>
      <c r="H735" s="80"/>
    </row>
    <row r="736" spans="1:8" ht="12.75">
      <c r="A736" s="80"/>
      <c r="B736" s="80"/>
      <c r="C736" s="80"/>
      <c r="D736" s="80"/>
      <c r="F736" s="80"/>
      <c r="G736" s="80"/>
      <c r="H736" s="80"/>
    </row>
    <row r="737" spans="1:8" ht="12.75">
      <c r="A737" s="80"/>
      <c r="B737" s="80"/>
      <c r="C737" s="80"/>
      <c r="D737" s="80"/>
      <c r="F737" s="80"/>
      <c r="G737" s="80"/>
      <c r="H737" s="80"/>
    </row>
    <row r="738" spans="1:8" ht="12.75">
      <c r="A738" s="80"/>
      <c r="B738" s="80"/>
      <c r="C738" s="80"/>
      <c r="D738" s="80"/>
      <c r="F738" s="80"/>
      <c r="G738" s="80"/>
      <c r="H738" s="80"/>
    </row>
    <row r="739" spans="1:8" ht="12.75">
      <c r="A739" s="80"/>
      <c r="B739" s="80"/>
      <c r="C739" s="80"/>
      <c r="D739" s="80"/>
      <c r="F739" s="80"/>
      <c r="G739" s="80"/>
      <c r="H739" s="80"/>
    </row>
    <row r="740" spans="1:8" ht="12.75">
      <c r="A740" s="80"/>
      <c r="B740" s="80"/>
      <c r="C740" s="80"/>
      <c r="D740" s="80"/>
      <c r="F740" s="80"/>
      <c r="G740" s="80"/>
      <c r="H740" s="80"/>
    </row>
    <row r="741" spans="1:8" ht="12.75">
      <c r="A741" s="80"/>
      <c r="B741" s="80"/>
      <c r="C741" s="80"/>
      <c r="D741" s="80"/>
      <c r="F741" s="80"/>
      <c r="G741" s="80"/>
      <c r="H741" s="80"/>
    </row>
    <row r="742" spans="1:8" ht="12.75">
      <c r="A742" s="80"/>
      <c r="B742" s="80"/>
      <c r="C742" s="80"/>
      <c r="D742" s="80"/>
      <c r="F742" s="80"/>
      <c r="G742" s="80"/>
      <c r="H742" s="80"/>
    </row>
    <row r="743" spans="1:8" ht="12.75">
      <c r="A743" s="80"/>
      <c r="B743" s="80"/>
      <c r="C743" s="80"/>
      <c r="D743" s="80"/>
      <c r="F743" s="80"/>
      <c r="G743" s="80"/>
      <c r="H743" s="80"/>
    </row>
    <row r="744" spans="1:8" ht="12.75">
      <c r="A744" s="80"/>
      <c r="B744" s="80"/>
      <c r="C744" s="80"/>
      <c r="D744" s="80"/>
      <c r="F744" s="80"/>
      <c r="G744" s="80"/>
      <c r="H744" s="80"/>
    </row>
    <row r="745" spans="1:8" ht="12.75">
      <c r="A745" s="80"/>
      <c r="B745" s="80"/>
      <c r="C745" s="80"/>
      <c r="D745" s="80"/>
      <c r="F745" s="80"/>
      <c r="G745" s="80"/>
      <c r="H745" s="80"/>
    </row>
    <row r="746" spans="1:8" ht="12.75">
      <c r="A746" s="80"/>
      <c r="B746" s="80"/>
      <c r="C746" s="80"/>
      <c r="D746" s="80"/>
      <c r="F746" s="80"/>
      <c r="G746" s="80"/>
      <c r="H746" s="80"/>
    </row>
    <row r="747" spans="1:8" ht="12.75">
      <c r="A747" s="80"/>
      <c r="B747" s="80"/>
      <c r="C747" s="80"/>
      <c r="D747" s="80"/>
      <c r="F747" s="80"/>
      <c r="G747" s="80"/>
      <c r="H747" s="80"/>
    </row>
    <row r="748" spans="1:8" ht="12.75">
      <c r="A748" s="80"/>
      <c r="B748" s="80"/>
      <c r="C748" s="80"/>
      <c r="D748" s="80"/>
      <c r="F748" s="80"/>
      <c r="G748" s="80"/>
      <c r="H748" s="80"/>
    </row>
    <row r="749" spans="1:8" ht="12.75">
      <c r="A749" s="80"/>
      <c r="B749" s="80"/>
      <c r="C749" s="80"/>
      <c r="D749" s="80"/>
      <c r="F749" s="80"/>
      <c r="G749" s="80"/>
      <c r="H749" s="80"/>
    </row>
    <row r="750" spans="1:8" ht="12.75">
      <c r="A750" s="80"/>
      <c r="B750" s="80"/>
      <c r="C750" s="80"/>
      <c r="D750" s="80"/>
      <c r="F750" s="80"/>
      <c r="G750" s="80"/>
      <c r="H750" s="80"/>
    </row>
    <row r="751" spans="1:8" ht="12.75">
      <c r="A751" s="80"/>
      <c r="B751" s="80"/>
      <c r="C751" s="80"/>
      <c r="D751" s="80"/>
      <c r="F751" s="80"/>
      <c r="G751" s="80"/>
      <c r="H751" s="80"/>
    </row>
    <row r="752" spans="1:8" ht="12.75">
      <c r="A752" s="80"/>
      <c r="B752" s="80"/>
      <c r="C752" s="80"/>
      <c r="D752" s="80"/>
      <c r="F752" s="80"/>
      <c r="G752" s="80"/>
      <c r="H752" s="80"/>
    </row>
    <row r="753" spans="1:8" ht="12.75">
      <c r="A753" s="80"/>
      <c r="B753" s="80"/>
      <c r="C753" s="80"/>
      <c r="D753" s="80"/>
      <c r="F753" s="80"/>
      <c r="G753" s="80"/>
      <c r="H753" s="80"/>
    </row>
    <row r="754" spans="1:8" ht="12.75">
      <c r="A754" s="80"/>
      <c r="B754" s="80"/>
      <c r="C754" s="80"/>
      <c r="D754" s="80"/>
      <c r="F754" s="80"/>
      <c r="G754" s="80"/>
      <c r="H754" s="80"/>
    </row>
    <row r="755" spans="1:8" ht="12.75">
      <c r="A755" s="80"/>
      <c r="B755" s="80"/>
      <c r="C755" s="80"/>
      <c r="D755" s="80"/>
      <c r="F755" s="80"/>
      <c r="G755" s="80"/>
      <c r="H755" s="80"/>
    </row>
    <row r="756" spans="1:8" ht="12.75">
      <c r="A756" s="80"/>
      <c r="B756" s="80"/>
      <c r="C756" s="80"/>
      <c r="D756" s="80"/>
      <c r="F756" s="80"/>
      <c r="G756" s="80"/>
      <c r="H756" s="80"/>
    </row>
    <row r="757" spans="1:8" ht="12.75">
      <c r="A757" s="80"/>
      <c r="B757" s="80"/>
      <c r="C757" s="80"/>
      <c r="D757" s="80"/>
      <c r="F757" s="80"/>
      <c r="G757" s="80"/>
      <c r="H757" s="80"/>
    </row>
    <row r="758" spans="1:8" ht="12.75">
      <c r="A758" s="80"/>
      <c r="B758" s="80"/>
      <c r="C758" s="80"/>
      <c r="D758" s="80"/>
      <c r="F758" s="80"/>
      <c r="G758" s="80"/>
      <c r="H758" s="80"/>
    </row>
    <row r="759" spans="1:8" ht="12.75">
      <c r="A759" s="80"/>
      <c r="B759" s="80"/>
      <c r="C759" s="80"/>
      <c r="D759" s="80"/>
      <c r="F759" s="80"/>
      <c r="G759" s="80"/>
      <c r="H759" s="80"/>
    </row>
    <row r="760" spans="1:8" ht="12.75">
      <c r="A760" s="80"/>
      <c r="B760" s="80"/>
      <c r="C760" s="80"/>
      <c r="D760" s="80"/>
      <c r="F760" s="80"/>
      <c r="G760" s="80"/>
      <c r="H760" s="80"/>
    </row>
    <row r="761" spans="1:8" ht="12.75">
      <c r="A761" s="80"/>
      <c r="B761" s="80"/>
      <c r="C761" s="80"/>
      <c r="D761" s="80"/>
      <c r="F761" s="80"/>
      <c r="G761" s="80"/>
      <c r="H761" s="80"/>
    </row>
    <row r="762" spans="1:8" ht="12.75">
      <c r="A762" s="80"/>
      <c r="B762" s="80"/>
      <c r="C762" s="80"/>
      <c r="D762" s="80"/>
      <c r="F762" s="80"/>
      <c r="G762" s="80"/>
      <c r="H762" s="80"/>
    </row>
    <row r="763" spans="1:8" ht="12.75">
      <c r="A763" s="80"/>
      <c r="B763" s="80"/>
      <c r="C763" s="80"/>
      <c r="D763" s="80"/>
      <c r="F763" s="80"/>
      <c r="G763" s="80"/>
      <c r="H763" s="80"/>
    </row>
    <row r="764" spans="1:8" ht="12.75">
      <c r="A764" s="80"/>
      <c r="B764" s="80"/>
      <c r="C764" s="80"/>
      <c r="D764" s="80"/>
      <c r="F764" s="80"/>
      <c r="G764" s="80"/>
      <c r="H764" s="80"/>
    </row>
    <row r="765" spans="1:8" ht="12.75">
      <c r="A765" s="80"/>
      <c r="B765" s="80"/>
      <c r="C765" s="80"/>
      <c r="D765" s="80"/>
      <c r="F765" s="80"/>
      <c r="G765" s="80"/>
      <c r="H765" s="80"/>
    </row>
    <row r="766" spans="1:8" ht="12.75">
      <c r="A766" s="80"/>
      <c r="B766" s="80"/>
      <c r="C766" s="80"/>
      <c r="D766" s="80"/>
      <c r="F766" s="80"/>
      <c r="G766" s="80"/>
      <c r="H766" s="80"/>
    </row>
    <row r="767" spans="1:8" ht="12.75">
      <c r="A767" s="80"/>
      <c r="B767" s="80"/>
      <c r="C767" s="80"/>
      <c r="D767" s="80"/>
      <c r="F767" s="80"/>
      <c r="G767" s="80"/>
      <c r="H767" s="80"/>
    </row>
    <row r="768" spans="1:8" ht="12.75">
      <c r="A768" s="80"/>
      <c r="B768" s="80"/>
      <c r="C768" s="80"/>
      <c r="D768" s="80"/>
      <c r="F768" s="80"/>
      <c r="G768" s="80"/>
      <c r="H768" s="80"/>
    </row>
    <row r="769" spans="1:8" ht="12.75">
      <c r="A769" s="80"/>
      <c r="B769" s="80"/>
      <c r="C769" s="80"/>
      <c r="D769" s="80"/>
      <c r="F769" s="80"/>
      <c r="G769" s="80"/>
      <c r="H769" s="80"/>
    </row>
    <row r="770" spans="1:8" ht="12.75">
      <c r="A770" s="80"/>
      <c r="B770" s="80"/>
      <c r="C770" s="80"/>
      <c r="D770" s="80"/>
      <c r="F770" s="80"/>
      <c r="G770" s="80"/>
      <c r="H770" s="80"/>
    </row>
    <row r="771" spans="1:8" ht="12.75">
      <c r="A771" s="80"/>
      <c r="B771" s="80"/>
      <c r="C771" s="80"/>
      <c r="D771" s="80"/>
      <c r="F771" s="80"/>
      <c r="G771" s="80"/>
      <c r="H771" s="80"/>
    </row>
    <row r="772" spans="1:8" ht="12.75">
      <c r="A772" s="80"/>
      <c r="B772" s="80"/>
      <c r="C772" s="80"/>
      <c r="D772" s="80"/>
      <c r="F772" s="80"/>
      <c r="G772" s="80"/>
      <c r="H772" s="80"/>
    </row>
    <row r="773" spans="1:8" ht="12.75">
      <c r="A773" s="80"/>
      <c r="B773" s="80"/>
      <c r="C773" s="80"/>
      <c r="D773" s="80"/>
      <c r="F773" s="80"/>
      <c r="G773" s="80"/>
      <c r="H773" s="80"/>
    </row>
    <row r="774" spans="1:8" ht="12.75">
      <c r="A774" s="80"/>
      <c r="B774" s="80"/>
      <c r="C774" s="80"/>
      <c r="D774" s="80"/>
      <c r="F774" s="80"/>
      <c r="G774" s="80"/>
      <c r="H774" s="80"/>
    </row>
    <row r="775" spans="1:8" ht="12.75">
      <c r="A775" s="80"/>
      <c r="B775" s="80"/>
      <c r="C775" s="80"/>
      <c r="D775" s="80"/>
      <c r="F775" s="80"/>
      <c r="G775" s="80"/>
      <c r="H775" s="80"/>
    </row>
    <row r="776" spans="1:8" ht="12.75">
      <c r="A776" s="80"/>
      <c r="B776" s="80"/>
      <c r="C776" s="80"/>
      <c r="D776" s="80"/>
      <c r="F776" s="80"/>
      <c r="G776" s="80"/>
      <c r="H776" s="80"/>
    </row>
    <row r="777" spans="1:8" ht="12.75">
      <c r="A777" s="80"/>
      <c r="B777" s="80"/>
      <c r="C777" s="80"/>
      <c r="D777" s="80"/>
      <c r="F777" s="80"/>
      <c r="G777" s="80"/>
      <c r="H777" s="80"/>
    </row>
    <row r="778" spans="1:8" ht="12.75">
      <c r="A778" s="80"/>
      <c r="B778" s="80"/>
      <c r="C778" s="80"/>
      <c r="D778" s="80"/>
      <c r="F778" s="80"/>
      <c r="G778" s="80"/>
      <c r="H778" s="80"/>
    </row>
    <row r="779" spans="1:8" ht="12.75">
      <c r="A779" s="80"/>
      <c r="B779" s="80"/>
      <c r="C779" s="80"/>
      <c r="D779" s="80"/>
      <c r="F779" s="80"/>
      <c r="G779" s="80"/>
      <c r="H779" s="80"/>
    </row>
    <row r="780" spans="1:8" ht="12.75">
      <c r="A780" s="80"/>
      <c r="B780" s="80"/>
      <c r="C780" s="80"/>
      <c r="D780" s="80"/>
      <c r="F780" s="80"/>
      <c r="G780" s="80"/>
      <c r="H780" s="80"/>
    </row>
    <row r="781" spans="1:8" ht="12.75">
      <c r="A781" s="80"/>
      <c r="B781" s="80"/>
      <c r="C781" s="80"/>
      <c r="D781" s="80"/>
      <c r="F781" s="80"/>
      <c r="G781" s="80"/>
      <c r="H781" s="80"/>
    </row>
    <row r="782" spans="1:8" ht="12.75">
      <c r="A782" s="80"/>
      <c r="B782" s="80"/>
      <c r="C782" s="80"/>
      <c r="D782" s="80"/>
      <c r="F782" s="80"/>
      <c r="G782" s="80"/>
      <c r="H782" s="80"/>
    </row>
    <row r="783" spans="1:8" ht="12.75">
      <c r="A783" s="80"/>
      <c r="B783" s="80"/>
      <c r="C783" s="80"/>
      <c r="D783" s="80"/>
      <c r="F783" s="80"/>
      <c r="G783" s="80"/>
      <c r="H783" s="80"/>
    </row>
    <row r="784" spans="1:8" ht="12.75">
      <c r="A784" s="80"/>
      <c r="B784" s="80"/>
      <c r="C784" s="80"/>
      <c r="D784" s="80"/>
      <c r="F784" s="80"/>
      <c r="G784" s="80"/>
      <c r="H784" s="80"/>
    </row>
    <row r="785" spans="1:8" ht="12.75">
      <c r="A785" s="80"/>
      <c r="B785" s="80"/>
      <c r="C785" s="80"/>
      <c r="D785" s="80"/>
      <c r="F785" s="80"/>
      <c r="G785" s="80"/>
      <c r="H785" s="80"/>
    </row>
    <row r="786" spans="1:8" ht="12.75">
      <c r="A786" s="80"/>
      <c r="B786" s="80"/>
      <c r="C786" s="80"/>
      <c r="D786" s="80"/>
      <c r="F786" s="80"/>
      <c r="G786" s="80"/>
      <c r="H786" s="80"/>
    </row>
    <row r="787" spans="1:8" ht="12.75">
      <c r="A787" s="80"/>
      <c r="B787" s="80"/>
      <c r="C787" s="80"/>
      <c r="D787" s="80"/>
      <c r="F787" s="80"/>
      <c r="G787" s="80"/>
      <c r="H787" s="80"/>
    </row>
    <row r="788" spans="1:8" ht="12.75">
      <c r="A788" s="80"/>
      <c r="B788" s="80"/>
      <c r="C788" s="80"/>
      <c r="D788" s="80"/>
      <c r="F788" s="80"/>
      <c r="G788" s="80"/>
      <c r="H788" s="80"/>
    </row>
    <row r="789" spans="1:8" ht="12.75">
      <c r="A789" s="80"/>
      <c r="B789" s="80"/>
      <c r="C789" s="80"/>
      <c r="D789" s="80"/>
      <c r="F789" s="80"/>
      <c r="G789" s="80"/>
      <c r="H789" s="80"/>
    </row>
    <row r="790" spans="1:8" ht="12.75">
      <c r="A790" s="80"/>
      <c r="B790" s="80"/>
      <c r="C790" s="80"/>
      <c r="D790" s="80"/>
      <c r="F790" s="80"/>
      <c r="G790" s="80"/>
      <c r="H790" s="80"/>
    </row>
    <row r="791" spans="1:8" ht="12.75">
      <c r="A791" s="80"/>
      <c r="B791" s="80"/>
      <c r="C791" s="80"/>
      <c r="D791" s="80"/>
      <c r="F791" s="80"/>
      <c r="G791" s="80"/>
      <c r="H791" s="80"/>
    </row>
    <row r="792" spans="1:8" ht="12.75">
      <c r="A792" s="80"/>
      <c r="B792" s="80"/>
      <c r="C792" s="80"/>
      <c r="D792" s="80"/>
      <c r="F792" s="80"/>
      <c r="G792" s="80"/>
      <c r="H792" s="80"/>
    </row>
    <row r="793" spans="1:8" ht="12.75">
      <c r="A793" s="80"/>
      <c r="B793" s="80"/>
      <c r="C793" s="80"/>
      <c r="D793" s="80"/>
      <c r="F793" s="80"/>
      <c r="G793" s="80"/>
      <c r="H793" s="80"/>
    </row>
    <row r="794" spans="1:8" ht="12.75">
      <c r="A794" s="80"/>
      <c r="B794" s="80"/>
      <c r="C794" s="80"/>
      <c r="D794" s="80"/>
      <c r="F794" s="80"/>
      <c r="G794" s="80"/>
      <c r="H794" s="80"/>
    </row>
    <row r="795" spans="1:8" ht="12.75">
      <c r="A795" s="80"/>
      <c r="B795" s="80"/>
      <c r="C795" s="80"/>
      <c r="D795" s="80"/>
      <c r="F795" s="80"/>
      <c r="G795" s="80"/>
      <c r="H795" s="80"/>
    </row>
    <row r="796" spans="1:8" ht="12.75">
      <c r="A796" s="80"/>
      <c r="B796" s="80"/>
      <c r="C796" s="80"/>
      <c r="D796" s="80"/>
      <c r="F796" s="80"/>
      <c r="G796" s="80"/>
      <c r="H796" s="80"/>
    </row>
    <row r="797" spans="1:8" ht="12.75">
      <c r="A797" s="80"/>
      <c r="B797" s="80"/>
      <c r="C797" s="80"/>
      <c r="D797" s="80"/>
      <c r="F797" s="80"/>
      <c r="G797" s="80"/>
      <c r="H797" s="80"/>
    </row>
    <row r="798" spans="1:8" ht="12.75">
      <c r="A798" s="80"/>
      <c r="B798" s="80"/>
      <c r="C798" s="80"/>
      <c r="D798" s="80"/>
      <c r="F798" s="80"/>
      <c r="G798" s="80"/>
      <c r="H798" s="80"/>
    </row>
    <row r="799" spans="1:8" ht="12.75">
      <c r="A799" s="80"/>
      <c r="B799" s="80"/>
      <c r="C799" s="80"/>
      <c r="D799" s="80"/>
      <c r="F799" s="80"/>
      <c r="G799" s="80"/>
      <c r="H799" s="80"/>
    </row>
    <row r="800" spans="1:8" ht="12.75">
      <c r="A800" s="80"/>
      <c r="B800" s="80"/>
      <c r="C800" s="80"/>
      <c r="D800" s="80"/>
      <c r="F800" s="80"/>
      <c r="G800" s="80"/>
      <c r="H800" s="80"/>
    </row>
    <row r="801" spans="1:8" ht="12.75">
      <c r="A801" s="80"/>
      <c r="B801" s="80"/>
      <c r="C801" s="80"/>
      <c r="D801" s="80"/>
      <c r="F801" s="80"/>
      <c r="G801" s="80"/>
      <c r="H801" s="80"/>
    </row>
    <row r="802" spans="1:8" ht="12.75">
      <c r="A802" s="80"/>
      <c r="B802" s="80"/>
      <c r="C802" s="80"/>
      <c r="D802" s="80"/>
      <c r="F802" s="80"/>
      <c r="G802" s="80"/>
      <c r="H802" s="80"/>
    </row>
    <row r="803" spans="1:8" ht="12.75">
      <c r="A803" s="80"/>
      <c r="B803" s="80"/>
      <c r="C803" s="80"/>
      <c r="D803" s="80"/>
      <c r="F803" s="80"/>
      <c r="G803" s="80"/>
      <c r="H803" s="80"/>
    </row>
    <row r="804" spans="1:8" ht="12.75">
      <c r="A804" s="80"/>
      <c r="B804" s="80"/>
      <c r="C804" s="80"/>
      <c r="D804" s="80"/>
      <c r="F804" s="80"/>
      <c r="G804" s="80"/>
      <c r="H804" s="80"/>
    </row>
    <row r="805" spans="1:8" ht="12.75">
      <c r="A805" s="80"/>
      <c r="B805" s="80"/>
      <c r="C805" s="80"/>
      <c r="D805" s="80"/>
      <c r="F805" s="80"/>
      <c r="G805" s="80"/>
      <c r="H805" s="80"/>
    </row>
    <row r="806" spans="1:8" ht="12.75">
      <c r="A806" s="80"/>
      <c r="B806" s="80"/>
      <c r="C806" s="80"/>
      <c r="D806" s="80"/>
      <c r="F806" s="80"/>
      <c r="G806" s="80"/>
      <c r="H806" s="80"/>
    </row>
    <row r="807" spans="1:8" ht="12.75">
      <c r="A807" s="80"/>
      <c r="B807" s="80"/>
      <c r="C807" s="80"/>
      <c r="D807" s="80"/>
      <c r="F807" s="80"/>
      <c r="G807" s="80"/>
      <c r="H807" s="80"/>
    </row>
    <row r="808" spans="1:8" ht="12.75">
      <c r="A808" s="80"/>
      <c r="B808" s="80"/>
      <c r="C808" s="80"/>
      <c r="D808" s="80"/>
      <c r="F808" s="80"/>
      <c r="G808" s="80"/>
      <c r="H808" s="80"/>
    </row>
    <row r="809" spans="1:8" ht="12.75">
      <c r="A809" s="80"/>
      <c r="B809" s="80"/>
      <c r="C809" s="80"/>
      <c r="D809" s="80"/>
      <c r="F809" s="80"/>
      <c r="G809" s="80"/>
      <c r="H809" s="80"/>
    </row>
    <row r="810" spans="1:8" ht="12.75">
      <c r="A810" s="80"/>
      <c r="B810" s="80"/>
      <c r="C810" s="80"/>
      <c r="D810" s="80"/>
      <c r="F810" s="80"/>
      <c r="G810" s="80"/>
      <c r="H810" s="80"/>
    </row>
    <row r="811" spans="1:8" ht="12.75">
      <c r="A811" s="80"/>
      <c r="B811" s="80"/>
      <c r="C811" s="80"/>
      <c r="D811" s="80"/>
      <c r="F811" s="80"/>
      <c r="G811" s="80"/>
      <c r="H811" s="80"/>
    </row>
    <row r="812" spans="1:8" ht="12.75">
      <c r="A812" s="80"/>
      <c r="B812" s="80"/>
      <c r="C812" s="80"/>
      <c r="D812" s="80"/>
      <c r="F812" s="80"/>
      <c r="G812" s="80"/>
      <c r="H812" s="80"/>
    </row>
    <row r="813" spans="1:8" ht="12.75">
      <c r="A813" s="80"/>
      <c r="B813" s="80"/>
      <c r="C813" s="80"/>
      <c r="D813" s="80"/>
      <c r="F813" s="80"/>
      <c r="G813" s="80"/>
      <c r="H813" s="80"/>
    </row>
    <row r="814" spans="1:8" ht="12.75">
      <c r="A814" s="80"/>
      <c r="B814" s="80"/>
      <c r="C814" s="80"/>
      <c r="D814" s="80"/>
      <c r="F814" s="80"/>
      <c r="G814" s="80"/>
      <c r="H814" s="80"/>
    </row>
    <row r="815" spans="1:8" ht="12.75">
      <c r="A815" s="80"/>
      <c r="B815" s="80"/>
      <c r="C815" s="80"/>
      <c r="D815" s="80"/>
      <c r="F815" s="80"/>
      <c r="G815" s="80"/>
      <c r="H815" s="80"/>
    </row>
    <row r="816" spans="1:8" ht="12.75">
      <c r="A816" s="80"/>
      <c r="B816" s="80"/>
      <c r="C816" s="80"/>
      <c r="D816" s="80"/>
      <c r="F816" s="80"/>
      <c r="G816" s="80"/>
      <c r="H816" s="80"/>
    </row>
    <row r="817" spans="1:8" ht="12.75">
      <c r="A817" s="80"/>
      <c r="B817" s="80"/>
      <c r="C817" s="80"/>
      <c r="D817" s="80"/>
      <c r="F817" s="80"/>
      <c r="G817" s="80"/>
      <c r="H817" s="80"/>
    </row>
    <row r="818" spans="1:8" ht="12.75">
      <c r="A818" s="80"/>
      <c r="B818" s="80"/>
      <c r="C818" s="80"/>
      <c r="D818" s="80"/>
      <c r="F818" s="80"/>
      <c r="G818" s="80"/>
      <c r="H818" s="80"/>
    </row>
    <row r="819" spans="1:8" ht="12.75">
      <c r="A819" s="80"/>
      <c r="B819" s="80"/>
      <c r="C819" s="80"/>
      <c r="D819" s="80"/>
      <c r="F819" s="80"/>
      <c r="G819" s="80"/>
      <c r="H819" s="80"/>
    </row>
    <row r="820" spans="1:8" ht="12.75">
      <c r="A820" s="80"/>
      <c r="B820" s="80"/>
      <c r="C820" s="80"/>
      <c r="D820" s="80"/>
      <c r="F820" s="80"/>
      <c r="G820" s="80"/>
      <c r="H820" s="80"/>
    </row>
    <row r="821" spans="1:8" ht="12.75">
      <c r="A821" s="80"/>
      <c r="B821" s="80"/>
      <c r="C821" s="80"/>
      <c r="D821" s="80"/>
      <c r="F821" s="80"/>
      <c r="G821" s="80"/>
      <c r="H821" s="80"/>
    </row>
    <row r="822" spans="1:8" ht="12.75">
      <c r="A822" s="80"/>
      <c r="B822" s="80"/>
      <c r="C822" s="80"/>
      <c r="D822" s="80"/>
      <c r="F822" s="80"/>
      <c r="G822" s="80"/>
      <c r="H822" s="80"/>
    </row>
    <row r="823" spans="1:8" ht="12.75">
      <c r="A823" s="80"/>
      <c r="B823" s="80"/>
      <c r="C823" s="80"/>
      <c r="D823" s="80"/>
      <c r="F823" s="80"/>
      <c r="G823" s="80"/>
      <c r="H823" s="80"/>
    </row>
    <row r="824" spans="1:8" ht="12.75">
      <c r="A824" s="80"/>
      <c r="B824" s="80"/>
      <c r="C824" s="80"/>
      <c r="D824" s="80"/>
      <c r="F824" s="80"/>
      <c r="G824" s="80"/>
      <c r="H824" s="80"/>
    </row>
    <row r="825" spans="1:8" ht="12.75">
      <c r="A825" s="80"/>
      <c r="B825" s="80"/>
      <c r="C825" s="80"/>
      <c r="D825" s="80"/>
      <c r="F825" s="80"/>
      <c r="G825" s="80"/>
      <c r="H825" s="80"/>
    </row>
    <row r="826" spans="1:8" ht="12.75">
      <c r="A826" s="80"/>
      <c r="B826" s="80"/>
      <c r="C826" s="80"/>
      <c r="D826" s="80"/>
      <c r="F826" s="80"/>
      <c r="G826" s="80"/>
      <c r="H826" s="80"/>
    </row>
    <row r="827" spans="1:8" ht="12.75">
      <c r="A827" s="80"/>
      <c r="B827" s="80"/>
      <c r="C827" s="80"/>
      <c r="D827" s="80"/>
      <c r="F827" s="80"/>
      <c r="G827" s="80"/>
      <c r="H827" s="80"/>
    </row>
    <row r="828" spans="1:8" ht="12.75">
      <c r="A828" s="80"/>
      <c r="B828" s="80"/>
      <c r="C828" s="80"/>
      <c r="D828" s="80"/>
      <c r="F828" s="80"/>
      <c r="G828" s="80"/>
      <c r="H828" s="80"/>
    </row>
    <row r="829" spans="1:8" ht="12.75">
      <c r="A829" s="80"/>
      <c r="B829" s="80"/>
      <c r="C829" s="80"/>
      <c r="D829" s="80"/>
      <c r="F829" s="80"/>
      <c r="G829" s="80"/>
      <c r="H829" s="80"/>
    </row>
    <row r="830" spans="1:8" ht="12.75">
      <c r="A830" s="80"/>
      <c r="B830" s="80"/>
      <c r="C830" s="80"/>
      <c r="D830" s="80"/>
      <c r="F830" s="80"/>
      <c r="G830" s="80"/>
      <c r="H830" s="80"/>
    </row>
    <row r="831" spans="1:8" ht="12.75">
      <c r="A831" s="80"/>
      <c r="B831" s="80"/>
      <c r="C831" s="80"/>
      <c r="D831" s="80"/>
      <c r="F831" s="80"/>
      <c r="G831" s="80"/>
      <c r="H831" s="80"/>
    </row>
    <row r="832" spans="1:8" ht="12.75">
      <c r="A832" s="80"/>
      <c r="B832" s="80"/>
      <c r="C832" s="80"/>
      <c r="D832" s="80"/>
      <c r="F832" s="80"/>
      <c r="G832" s="80"/>
      <c r="H832" s="80"/>
    </row>
    <row r="833" spans="1:8" ht="12.75">
      <c r="A833" s="80"/>
      <c r="B833" s="80"/>
      <c r="C833" s="80"/>
      <c r="D833" s="80"/>
      <c r="F833" s="80"/>
      <c r="G833" s="80"/>
      <c r="H833" s="80"/>
    </row>
    <row r="834" spans="1:8" ht="12.75">
      <c r="A834" s="80"/>
      <c r="B834" s="80"/>
      <c r="C834" s="80"/>
      <c r="D834" s="80"/>
      <c r="F834" s="80"/>
      <c r="G834" s="80"/>
      <c r="H834" s="80"/>
    </row>
    <row r="835" spans="1:8" ht="12.75">
      <c r="A835" s="80"/>
      <c r="B835" s="80"/>
      <c r="C835" s="80"/>
      <c r="D835" s="80"/>
      <c r="F835" s="80"/>
      <c r="G835" s="80"/>
      <c r="H835" s="80"/>
    </row>
    <row r="836" spans="1:8" ht="12.75">
      <c r="A836" s="80"/>
      <c r="B836" s="80"/>
      <c r="C836" s="80"/>
      <c r="D836" s="80"/>
      <c r="F836" s="80"/>
      <c r="G836" s="80"/>
      <c r="H836" s="80"/>
    </row>
    <row r="837" spans="1:8" ht="12.75">
      <c r="A837" s="80"/>
      <c r="B837" s="80"/>
      <c r="C837" s="80"/>
      <c r="D837" s="80"/>
      <c r="F837" s="80"/>
      <c r="G837" s="80"/>
      <c r="H837" s="80"/>
    </row>
    <row r="838" spans="1:8" ht="12.75">
      <c r="A838" s="80"/>
      <c r="B838" s="80"/>
      <c r="C838" s="80"/>
      <c r="D838" s="80"/>
      <c r="F838" s="80"/>
      <c r="G838" s="80"/>
      <c r="H838" s="80"/>
    </row>
    <row r="839" spans="1:8" ht="12.75">
      <c r="A839" s="80"/>
      <c r="B839" s="80"/>
      <c r="C839" s="80"/>
      <c r="D839" s="80"/>
      <c r="F839" s="80"/>
      <c r="G839" s="80"/>
      <c r="H839" s="80"/>
    </row>
    <row r="840" spans="1:8" ht="12.75">
      <c r="A840" s="80"/>
      <c r="B840" s="80"/>
      <c r="C840" s="80"/>
      <c r="D840" s="80"/>
      <c r="F840" s="80"/>
      <c r="G840" s="80"/>
      <c r="H840" s="80"/>
    </row>
    <row r="841" spans="1:8" ht="12.75">
      <c r="A841" s="80"/>
      <c r="B841" s="80"/>
      <c r="C841" s="80"/>
      <c r="D841" s="80"/>
      <c r="F841" s="80"/>
      <c r="G841" s="80"/>
      <c r="H841" s="80"/>
    </row>
    <row r="842" spans="1:8" ht="12.75">
      <c r="A842" s="80"/>
      <c r="B842" s="80"/>
      <c r="C842" s="80"/>
      <c r="D842" s="80"/>
      <c r="F842" s="80"/>
      <c r="G842" s="80"/>
      <c r="H842" s="80"/>
    </row>
    <row r="843" spans="1:8" ht="12.75">
      <c r="A843" s="80"/>
      <c r="B843" s="80"/>
      <c r="C843" s="80"/>
      <c r="D843" s="80"/>
      <c r="F843" s="80"/>
      <c r="G843" s="80"/>
      <c r="H843" s="80"/>
    </row>
    <row r="844" spans="1:8" ht="12.75">
      <c r="A844" s="80"/>
      <c r="B844" s="80"/>
      <c r="C844" s="80"/>
      <c r="D844" s="80"/>
      <c r="F844" s="80"/>
      <c r="G844" s="80"/>
      <c r="H844" s="80"/>
    </row>
    <row r="845" spans="1:8" ht="12.75">
      <c r="A845" s="80"/>
      <c r="B845" s="80"/>
      <c r="C845" s="80"/>
      <c r="D845" s="80"/>
      <c r="F845" s="80"/>
      <c r="G845" s="80"/>
      <c r="H845" s="80"/>
    </row>
    <row r="846" spans="1:8" ht="12.75">
      <c r="A846" s="80"/>
      <c r="B846" s="80"/>
      <c r="C846" s="80"/>
      <c r="D846" s="80"/>
      <c r="F846" s="80"/>
      <c r="G846" s="80"/>
      <c r="H846" s="80"/>
    </row>
    <row r="847" spans="1:8" ht="12.75">
      <c r="A847" s="80"/>
      <c r="B847" s="80"/>
      <c r="C847" s="80"/>
      <c r="D847" s="80"/>
      <c r="F847" s="80"/>
      <c r="G847" s="80"/>
      <c r="H847" s="80"/>
    </row>
    <row r="848" spans="1:8" ht="12.75">
      <c r="A848" s="80"/>
      <c r="B848" s="80"/>
      <c r="C848" s="80"/>
      <c r="D848" s="80"/>
      <c r="F848" s="80"/>
      <c r="G848" s="80"/>
      <c r="H848" s="80"/>
    </row>
    <row r="849" spans="1:8" ht="12.75">
      <c r="A849" s="80"/>
      <c r="B849" s="80"/>
      <c r="C849" s="80"/>
      <c r="D849" s="80"/>
      <c r="F849" s="80"/>
      <c r="G849" s="80"/>
      <c r="H849" s="80"/>
    </row>
    <row r="850" spans="1:8" ht="12.75">
      <c r="A850" s="80"/>
      <c r="B850" s="80"/>
      <c r="C850" s="80"/>
      <c r="D850" s="80"/>
      <c r="F850" s="80"/>
      <c r="G850" s="80"/>
      <c r="H850" s="80"/>
    </row>
    <row r="851" spans="1:8" ht="12.75">
      <c r="A851" s="80"/>
      <c r="B851" s="80"/>
      <c r="C851" s="80"/>
      <c r="D851" s="80"/>
      <c r="F851" s="80"/>
      <c r="G851" s="80"/>
      <c r="H851" s="80"/>
    </row>
    <row r="852" spans="1:8" ht="12.75">
      <c r="A852" s="80"/>
      <c r="B852" s="80"/>
      <c r="C852" s="80"/>
      <c r="D852" s="80"/>
      <c r="F852" s="80"/>
      <c r="G852" s="80"/>
      <c r="H852" s="80"/>
    </row>
    <row r="853" spans="1:8" ht="12.75">
      <c r="A853" s="80"/>
      <c r="B853" s="80"/>
      <c r="C853" s="80"/>
      <c r="D853" s="80"/>
      <c r="F853" s="80"/>
      <c r="G853" s="80"/>
      <c r="H853" s="80"/>
    </row>
    <row r="854" spans="1:8" ht="12.75">
      <c r="A854" s="80"/>
      <c r="B854" s="80"/>
      <c r="C854" s="80"/>
      <c r="D854" s="80"/>
      <c r="F854" s="80"/>
      <c r="G854" s="80"/>
      <c r="H854" s="80"/>
    </row>
    <row r="855" spans="1:8" ht="12.75">
      <c r="A855" s="80"/>
      <c r="B855" s="80"/>
      <c r="C855" s="80"/>
      <c r="D855" s="80"/>
      <c r="F855" s="80"/>
      <c r="G855" s="80"/>
      <c r="H855" s="80"/>
    </row>
    <row r="856" spans="1:8" ht="12.75">
      <c r="A856" s="80"/>
      <c r="B856" s="80"/>
      <c r="C856" s="80"/>
      <c r="D856" s="80"/>
      <c r="F856" s="80"/>
      <c r="G856" s="80"/>
      <c r="H856" s="80"/>
    </row>
    <row r="857" spans="1:8" ht="12.75">
      <c r="A857" s="80"/>
      <c r="B857" s="80"/>
      <c r="C857" s="80"/>
      <c r="D857" s="80"/>
      <c r="F857" s="80"/>
      <c r="G857" s="80"/>
      <c r="H857" s="80"/>
    </row>
    <row r="858" spans="1:8" ht="12.75">
      <c r="A858" s="80"/>
      <c r="B858" s="80"/>
      <c r="C858" s="80"/>
      <c r="D858" s="80"/>
      <c r="F858" s="80"/>
      <c r="G858" s="80"/>
      <c r="H858" s="80"/>
    </row>
    <row r="859" spans="1:8" ht="12.75">
      <c r="A859" s="80"/>
      <c r="B859" s="80"/>
      <c r="C859" s="80"/>
      <c r="D859" s="80"/>
      <c r="F859" s="80"/>
      <c r="G859" s="80"/>
      <c r="H859" s="80"/>
    </row>
    <row r="860" spans="1:8" ht="12.75">
      <c r="A860" s="80"/>
      <c r="B860" s="80"/>
      <c r="C860" s="80"/>
      <c r="D860" s="80"/>
      <c r="F860" s="80"/>
      <c r="G860" s="80"/>
      <c r="H860" s="80"/>
    </row>
    <row r="861" spans="1:8" ht="12.75">
      <c r="A861" s="80"/>
      <c r="B861" s="80"/>
      <c r="C861" s="80"/>
      <c r="D861" s="80"/>
      <c r="F861" s="80"/>
      <c r="G861" s="80"/>
      <c r="H861" s="80"/>
    </row>
    <row r="862" spans="1:8" ht="12.75">
      <c r="A862" s="80"/>
      <c r="B862" s="80"/>
      <c r="C862" s="80"/>
      <c r="D862" s="80"/>
      <c r="F862" s="80"/>
      <c r="G862" s="80"/>
      <c r="H862" s="80"/>
    </row>
    <row r="863" spans="1:8" ht="12.75">
      <c r="A863" s="80"/>
      <c r="B863" s="80"/>
      <c r="C863" s="80"/>
      <c r="D863" s="80"/>
      <c r="F863" s="80"/>
      <c r="G863" s="80"/>
      <c r="H863" s="80"/>
    </row>
    <row r="864" spans="1:8" ht="12.75">
      <c r="A864" s="80"/>
      <c r="B864" s="80"/>
      <c r="C864" s="80"/>
      <c r="D864" s="80"/>
      <c r="F864" s="80"/>
      <c r="G864" s="80"/>
      <c r="H864" s="80"/>
    </row>
    <row r="865" spans="1:8" ht="12.75">
      <c r="A865" s="80"/>
      <c r="B865" s="80"/>
      <c r="C865" s="80"/>
      <c r="D865" s="80"/>
      <c r="F865" s="80"/>
      <c r="G865" s="80"/>
      <c r="H865" s="80"/>
    </row>
    <row r="866" spans="1:8" ht="12.75">
      <c r="A866" s="80"/>
      <c r="B866" s="80"/>
      <c r="C866" s="80"/>
      <c r="D866" s="80"/>
      <c r="F866" s="80"/>
      <c r="G866" s="80"/>
      <c r="H866" s="80"/>
    </row>
    <row r="867" spans="1:8" ht="12.75">
      <c r="A867" s="80"/>
      <c r="B867" s="80"/>
      <c r="C867" s="80"/>
      <c r="D867" s="80"/>
      <c r="F867" s="80"/>
      <c r="G867" s="80"/>
      <c r="H867" s="80"/>
    </row>
    <row r="868" spans="1:8" ht="12.75">
      <c r="A868" s="80"/>
      <c r="B868" s="80"/>
      <c r="C868" s="80"/>
      <c r="D868" s="80"/>
      <c r="F868" s="80"/>
      <c r="G868" s="80"/>
      <c r="H868" s="80"/>
    </row>
    <row r="869" spans="1:8" ht="12.75">
      <c r="A869" s="80"/>
      <c r="B869" s="80"/>
      <c r="C869" s="80"/>
      <c r="D869" s="80"/>
      <c r="F869" s="80"/>
      <c r="G869" s="80"/>
      <c r="H869" s="80"/>
    </row>
    <row r="870" spans="1:8" ht="12.75">
      <c r="A870" s="80"/>
      <c r="B870" s="80"/>
      <c r="C870" s="80"/>
      <c r="D870" s="80"/>
      <c r="F870" s="80"/>
      <c r="G870" s="80"/>
      <c r="H870" s="80"/>
    </row>
    <row r="871" spans="1:8" ht="12.75">
      <c r="A871" s="80"/>
      <c r="B871" s="80"/>
      <c r="C871" s="80"/>
      <c r="D871" s="80"/>
      <c r="F871" s="80"/>
      <c r="G871" s="80"/>
      <c r="H871" s="80"/>
    </row>
    <row r="872" spans="1:8" ht="12.75">
      <c r="A872" s="80"/>
      <c r="B872" s="80"/>
      <c r="C872" s="80"/>
      <c r="D872" s="80"/>
      <c r="F872" s="80"/>
      <c r="G872" s="80"/>
      <c r="H872" s="80"/>
    </row>
    <row r="873" spans="1:8" ht="12.75">
      <c r="A873" s="80"/>
      <c r="B873" s="80"/>
      <c r="C873" s="80"/>
      <c r="D873" s="80"/>
      <c r="F873" s="80"/>
      <c r="G873" s="80"/>
      <c r="H873" s="80"/>
    </row>
    <row r="874" spans="1:8" ht="12.75">
      <c r="A874" s="80"/>
      <c r="B874" s="80"/>
      <c r="C874" s="80"/>
      <c r="D874" s="80"/>
      <c r="F874" s="80"/>
      <c r="G874" s="80"/>
      <c r="H874" s="80"/>
    </row>
    <row r="875" spans="1:8" ht="12.75">
      <c r="A875" s="80"/>
      <c r="B875" s="80"/>
      <c r="C875" s="80"/>
      <c r="D875" s="80"/>
      <c r="F875" s="80"/>
      <c r="G875" s="80"/>
      <c r="H875" s="80"/>
    </row>
    <row r="876" spans="1:8" ht="12.75">
      <c r="A876" s="80"/>
      <c r="B876" s="80"/>
      <c r="C876" s="80"/>
      <c r="D876" s="80"/>
      <c r="F876" s="80"/>
      <c r="G876" s="80"/>
      <c r="H876" s="80"/>
    </row>
    <row r="877" spans="1:8" ht="12.75">
      <c r="A877" s="80"/>
      <c r="B877" s="80"/>
      <c r="C877" s="80"/>
      <c r="D877" s="80"/>
      <c r="F877" s="80"/>
      <c r="G877" s="80"/>
      <c r="H877" s="80"/>
    </row>
    <row r="878" spans="1:8" ht="12.75">
      <c r="A878" s="80"/>
      <c r="B878" s="80"/>
      <c r="C878" s="80"/>
      <c r="D878" s="80"/>
      <c r="F878" s="80"/>
      <c r="G878" s="80"/>
      <c r="H878" s="80"/>
    </row>
    <row r="879" spans="1:8" ht="12.75">
      <c r="A879" s="80"/>
      <c r="B879" s="80"/>
      <c r="C879" s="80"/>
      <c r="D879" s="80"/>
      <c r="F879" s="80"/>
      <c r="G879" s="80"/>
      <c r="H879" s="80"/>
    </row>
    <row r="880" spans="1:8" ht="12.75">
      <c r="A880" s="80"/>
      <c r="B880" s="80"/>
      <c r="C880" s="80"/>
      <c r="D880" s="80"/>
      <c r="F880" s="80"/>
      <c r="G880" s="80"/>
      <c r="H880" s="80"/>
    </row>
    <row r="881" spans="1:8" ht="12.75">
      <c r="A881" s="80"/>
      <c r="B881" s="80"/>
      <c r="C881" s="80"/>
      <c r="D881" s="80"/>
      <c r="F881" s="80"/>
      <c r="G881" s="80"/>
      <c r="H881" s="80"/>
    </row>
    <row r="882" spans="1:8" ht="12.75">
      <c r="A882" s="80"/>
      <c r="B882" s="80"/>
      <c r="C882" s="80"/>
      <c r="D882" s="80"/>
      <c r="F882" s="80"/>
      <c r="G882" s="80"/>
      <c r="H882" s="80"/>
    </row>
    <row r="883" spans="1:8" ht="12.75">
      <c r="A883" s="80"/>
      <c r="B883" s="80"/>
      <c r="C883" s="80"/>
      <c r="D883" s="80"/>
      <c r="F883" s="80"/>
      <c r="G883" s="80"/>
      <c r="H883" s="80"/>
    </row>
    <row r="884" spans="1:8" ht="12.75">
      <c r="A884" s="80"/>
      <c r="B884" s="80"/>
      <c r="C884" s="80"/>
      <c r="D884" s="80"/>
      <c r="F884" s="80"/>
      <c r="G884" s="80"/>
      <c r="H884" s="80"/>
    </row>
    <row r="885" spans="1:8" ht="12.75">
      <c r="A885" s="80"/>
      <c r="B885" s="80"/>
      <c r="C885" s="80"/>
      <c r="D885" s="80"/>
      <c r="F885" s="80"/>
      <c r="G885" s="80"/>
      <c r="H885" s="80"/>
    </row>
    <row r="886" spans="1:8" ht="12.75">
      <c r="A886" s="80"/>
      <c r="B886" s="80"/>
      <c r="C886" s="80"/>
      <c r="D886" s="80"/>
      <c r="F886" s="80"/>
      <c r="G886" s="80"/>
      <c r="H886" s="80"/>
    </row>
    <row r="887" spans="1:8" ht="12.75">
      <c r="A887" s="80"/>
      <c r="B887" s="80"/>
      <c r="C887" s="80"/>
      <c r="D887" s="80"/>
      <c r="F887" s="80"/>
      <c r="G887" s="80"/>
      <c r="H887" s="80"/>
    </row>
    <row r="888" spans="1:8" ht="12.75">
      <c r="A888" s="80"/>
      <c r="B888" s="80"/>
      <c r="C888" s="80"/>
      <c r="D888" s="80"/>
      <c r="F888" s="80"/>
      <c r="G888" s="80"/>
      <c r="H888" s="80"/>
    </row>
    <row r="889" spans="1:8" ht="12.75">
      <c r="A889" s="80"/>
      <c r="B889" s="80"/>
      <c r="C889" s="80"/>
      <c r="D889" s="80"/>
      <c r="F889" s="80"/>
      <c r="G889" s="80"/>
      <c r="H889" s="80"/>
    </row>
    <row r="890" spans="1:8" ht="12.75">
      <c r="A890" s="80"/>
      <c r="B890" s="80"/>
      <c r="C890" s="80"/>
      <c r="D890" s="80"/>
      <c r="F890" s="80"/>
      <c r="G890" s="80"/>
      <c r="H890" s="80"/>
    </row>
    <row r="891" spans="1:8" ht="12.75">
      <c r="A891" s="80"/>
      <c r="B891" s="80"/>
      <c r="C891" s="80"/>
      <c r="D891" s="80"/>
      <c r="F891" s="80"/>
      <c r="G891" s="80"/>
      <c r="H891" s="80"/>
    </row>
    <row r="892" spans="1:8" ht="12.75">
      <c r="A892" s="80"/>
      <c r="B892" s="80"/>
      <c r="C892" s="80"/>
      <c r="D892" s="80"/>
      <c r="F892" s="80"/>
      <c r="G892" s="80"/>
      <c r="H892" s="80"/>
    </row>
    <row r="893" spans="1:8" ht="12.75">
      <c r="A893" s="80"/>
      <c r="B893" s="80"/>
      <c r="C893" s="80"/>
      <c r="D893" s="80"/>
      <c r="F893" s="80"/>
      <c r="G893" s="80"/>
      <c r="H893" s="80"/>
    </row>
    <row r="894" spans="1:8" ht="12.75">
      <c r="A894" s="80"/>
      <c r="B894" s="80"/>
      <c r="C894" s="80"/>
      <c r="D894" s="80"/>
      <c r="F894" s="80"/>
      <c r="G894" s="80"/>
      <c r="H894" s="80"/>
    </row>
    <row r="895" spans="1:8" ht="12.75">
      <c r="A895" s="80"/>
      <c r="B895" s="80"/>
      <c r="C895" s="80"/>
      <c r="D895" s="80"/>
      <c r="F895" s="80"/>
      <c r="G895" s="80"/>
      <c r="H895" s="80"/>
    </row>
    <row r="896" spans="1:8" ht="12.75">
      <c r="A896" s="80"/>
      <c r="B896" s="80"/>
      <c r="C896" s="80"/>
      <c r="D896" s="80"/>
      <c r="F896" s="80"/>
      <c r="G896" s="80"/>
      <c r="H896" s="80"/>
    </row>
    <row r="897" spans="1:8" ht="12.75">
      <c r="A897" s="80"/>
      <c r="B897" s="80"/>
      <c r="C897" s="80"/>
      <c r="D897" s="80"/>
      <c r="F897" s="80"/>
      <c r="G897" s="80"/>
      <c r="H897" s="80"/>
    </row>
    <row r="898" spans="1:8" ht="12.75">
      <c r="A898" s="80"/>
      <c r="B898" s="80"/>
      <c r="C898" s="80"/>
      <c r="D898" s="80"/>
      <c r="F898" s="80"/>
      <c r="G898" s="80"/>
      <c r="H898" s="80"/>
    </row>
    <row r="899" spans="1:8" ht="12.75">
      <c r="A899" s="80"/>
      <c r="B899" s="80"/>
      <c r="C899" s="80"/>
      <c r="D899" s="80"/>
      <c r="F899" s="80"/>
      <c r="G899" s="80"/>
      <c r="H899" s="80"/>
    </row>
    <row r="900" spans="1:8" ht="12.75">
      <c r="A900" s="80"/>
      <c r="B900" s="80"/>
      <c r="C900" s="80"/>
      <c r="D900" s="80"/>
      <c r="F900" s="80"/>
      <c r="G900" s="80"/>
      <c r="H900" s="80"/>
    </row>
    <row r="901" spans="1:8" ht="12.75">
      <c r="A901" s="80"/>
      <c r="B901" s="80"/>
      <c r="C901" s="80"/>
      <c r="D901" s="80"/>
      <c r="F901" s="80"/>
      <c r="G901" s="80"/>
      <c r="H901" s="80"/>
    </row>
    <row r="902" spans="1:8" ht="12.75">
      <c r="A902" s="80"/>
      <c r="B902" s="80"/>
      <c r="C902" s="80"/>
      <c r="D902" s="80"/>
      <c r="F902" s="80"/>
      <c r="G902" s="80"/>
      <c r="H902" s="80"/>
    </row>
    <row r="903" spans="1:8" ht="12.75">
      <c r="A903" s="80"/>
      <c r="B903" s="80"/>
      <c r="C903" s="80"/>
      <c r="D903" s="80"/>
      <c r="F903" s="80"/>
      <c r="G903" s="80"/>
      <c r="H903" s="80"/>
    </row>
    <row r="904" spans="1:8" ht="12.75">
      <c r="A904" s="80"/>
      <c r="B904" s="80"/>
      <c r="C904" s="80"/>
      <c r="D904" s="80"/>
      <c r="F904" s="80"/>
      <c r="G904" s="80"/>
      <c r="H904" s="80"/>
    </row>
    <row r="905" spans="1:8" ht="12.75">
      <c r="A905" s="80"/>
      <c r="B905" s="80"/>
      <c r="C905" s="80"/>
      <c r="D905" s="80"/>
      <c r="F905" s="80"/>
      <c r="G905" s="80"/>
      <c r="H905" s="80"/>
    </row>
    <row r="906" spans="1:8" ht="12.75">
      <c r="A906" s="80"/>
      <c r="B906" s="80"/>
      <c r="C906" s="80"/>
      <c r="D906" s="80"/>
      <c r="F906" s="80"/>
      <c r="G906" s="80"/>
      <c r="H906" s="80"/>
    </row>
    <row r="907" spans="1:8" ht="12.75">
      <c r="A907" s="80"/>
      <c r="B907" s="80"/>
      <c r="C907" s="80"/>
      <c r="D907" s="80"/>
      <c r="F907" s="80"/>
      <c r="G907" s="80"/>
      <c r="H907" s="80"/>
    </row>
    <row r="908" spans="1:8" ht="12.75">
      <c r="A908" s="80"/>
      <c r="B908" s="80"/>
      <c r="C908" s="80"/>
      <c r="D908" s="80"/>
      <c r="F908" s="80"/>
      <c r="G908" s="80"/>
      <c r="H908" s="80"/>
    </row>
    <row r="909" spans="1:8" ht="12.75">
      <c r="A909" s="80"/>
      <c r="B909" s="80"/>
      <c r="C909" s="80"/>
      <c r="D909" s="80"/>
      <c r="F909" s="80"/>
      <c r="G909" s="80"/>
      <c r="H909" s="80"/>
    </row>
    <row r="910" spans="1:8" ht="12.75">
      <c r="A910" s="80"/>
      <c r="B910" s="80"/>
      <c r="C910" s="80"/>
      <c r="D910" s="80"/>
      <c r="F910" s="80"/>
      <c r="G910" s="80"/>
      <c r="H910" s="80"/>
    </row>
    <row r="911" spans="1:8" ht="12.75">
      <c r="A911" s="80"/>
      <c r="B911" s="80"/>
      <c r="C911" s="80"/>
      <c r="D911" s="80"/>
      <c r="F911" s="80"/>
      <c r="G911" s="80"/>
      <c r="H911" s="80"/>
    </row>
    <row r="912" spans="1:8" ht="12.75">
      <c r="A912" s="80"/>
      <c r="B912" s="80"/>
      <c r="C912" s="80"/>
      <c r="D912" s="80"/>
      <c r="F912" s="80"/>
      <c r="G912" s="80"/>
      <c r="H912" s="80"/>
    </row>
    <row r="913" spans="1:8" ht="12.75">
      <c r="A913" s="80"/>
      <c r="B913" s="80"/>
      <c r="C913" s="80"/>
      <c r="D913" s="80"/>
      <c r="F913" s="80"/>
      <c r="G913" s="80"/>
      <c r="H913" s="80"/>
    </row>
    <row r="914" spans="1:8" ht="12.75">
      <c r="A914" s="80"/>
      <c r="B914" s="80"/>
      <c r="C914" s="80"/>
      <c r="D914" s="80"/>
      <c r="F914" s="80"/>
      <c r="G914" s="80"/>
      <c r="H914" s="80"/>
    </row>
    <row r="915" spans="1:8" ht="12.75">
      <c r="A915" s="80"/>
      <c r="B915" s="80"/>
      <c r="C915" s="80"/>
      <c r="D915" s="80"/>
      <c r="F915" s="80"/>
      <c r="G915" s="80"/>
      <c r="H915" s="80"/>
    </row>
    <row r="916" spans="1:8" ht="12.75">
      <c r="A916" s="80"/>
      <c r="B916" s="80"/>
      <c r="C916" s="80"/>
      <c r="D916" s="80"/>
      <c r="F916" s="80"/>
      <c r="G916" s="80"/>
      <c r="H916" s="80"/>
    </row>
    <row r="917" spans="1:8" ht="12.75">
      <c r="A917" s="80"/>
      <c r="B917" s="80"/>
      <c r="C917" s="80"/>
      <c r="D917" s="80"/>
      <c r="F917" s="80"/>
      <c r="G917" s="80"/>
      <c r="H917" s="80"/>
    </row>
    <row r="918" spans="1:8" ht="12.75">
      <c r="A918" s="80"/>
      <c r="B918" s="80"/>
      <c r="C918" s="80"/>
      <c r="D918" s="80"/>
      <c r="F918" s="80"/>
      <c r="G918" s="80"/>
      <c r="H918" s="80"/>
    </row>
    <row r="919" spans="1:8" ht="12.75">
      <c r="A919" s="80"/>
      <c r="B919" s="80"/>
      <c r="C919" s="80"/>
      <c r="D919" s="80"/>
      <c r="F919" s="80"/>
      <c r="G919" s="80"/>
      <c r="H919" s="80"/>
    </row>
    <row r="920" spans="1:8" ht="12.75">
      <c r="A920" s="80"/>
      <c r="B920" s="80"/>
      <c r="C920" s="80"/>
      <c r="D920" s="80"/>
      <c r="F920" s="80"/>
      <c r="G920" s="80"/>
      <c r="H920" s="80"/>
    </row>
    <row r="921" spans="1:8" ht="12.75">
      <c r="A921" s="80"/>
      <c r="B921" s="80"/>
      <c r="C921" s="80"/>
      <c r="D921" s="80"/>
      <c r="F921" s="80"/>
      <c r="G921" s="80"/>
      <c r="H921" s="80"/>
    </row>
    <row r="922" spans="1:8" ht="12.75">
      <c r="A922" s="80"/>
      <c r="B922" s="80"/>
      <c r="C922" s="80"/>
      <c r="D922" s="80"/>
      <c r="F922" s="80"/>
      <c r="G922" s="80"/>
      <c r="H922" s="80"/>
    </row>
    <row r="923" spans="1:8" ht="12.75">
      <c r="A923" s="80"/>
      <c r="B923" s="80"/>
      <c r="C923" s="80"/>
      <c r="D923" s="80"/>
      <c r="F923" s="80"/>
      <c r="G923" s="80"/>
      <c r="H923" s="80"/>
    </row>
    <row r="924" spans="1:8" ht="12.75">
      <c r="A924" s="80"/>
      <c r="B924" s="80"/>
      <c r="C924" s="80"/>
      <c r="D924" s="80"/>
      <c r="F924" s="80"/>
      <c r="G924" s="80"/>
      <c r="H924" s="80"/>
    </row>
    <row r="925" spans="1:8" ht="12.75">
      <c r="A925" s="80"/>
      <c r="B925" s="80"/>
      <c r="C925" s="80"/>
      <c r="D925" s="80"/>
      <c r="F925" s="80"/>
      <c r="G925" s="80"/>
      <c r="H925" s="80"/>
    </row>
    <row r="926" spans="1:8" ht="12.75">
      <c r="A926" s="80"/>
      <c r="B926" s="80"/>
      <c r="C926" s="80"/>
      <c r="D926" s="80"/>
      <c r="F926" s="80"/>
      <c r="G926" s="80"/>
      <c r="H926" s="80"/>
    </row>
    <row r="927" spans="1:8" ht="12.75">
      <c r="A927" s="80"/>
      <c r="B927" s="80"/>
      <c r="C927" s="80"/>
      <c r="D927" s="80"/>
      <c r="F927" s="80"/>
      <c r="G927" s="80"/>
      <c r="H927" s="80"/>
    </row>
    <row r="928" spans="1:8" ht="12.75">
      <c r="A928" s="80"/>
      <c r="B928" s="80"/>
      <c r="C928" s="80"/>
      <c r="D928" s="80"/>
      <c r="F928" s="80"/>
      <c r="G928" s="80"/>
      <c r="H928" s="80"/>
    </row>
    <row r="929" spans="1:8" ht="12.75">
      <c r="A929" s="80"/>
      <c r="B929" s="80"/>
      <c r="C929" s="80"/>
      <c r="D929" s="80"/>
      <c r="F929" s="80"/>
      <c r="G929" s="80"/>
      <c r="H929" s="80"/>
    </row>
    <row r="930" spans="1:8" ht="12.75">
      <c r="A930" s="80"/>
      <c r="B930" s="80"/>
      <c r="C930" s="80"/>
      <c r="D930" s="80"/>
      <c r="F930" s="80"/>
      <c r="G930" s="80"/>
      <c r="H930" s="80"/>
    </row>
    <row r="931" spans="1:8" ht="12.75">
      <c r="A931" s="80"/>
      <c r="B931" s="80"/>
      <c r="C931" s="80"/>
      <c r="D931" s="80"/>
      <c r="F931" s="80"/>
      <c r="G931" s="80"/>
      <c r="H931" s="80"/>
    </row>
    <row r="932" spans="1:8" ht="12.75">
      <c r="A932" s="80"/>
      <c r="B932" s="80"/>
      <c r="C932" s="80"/>
      <c r="D932" s="80"/>
      <c r="F932" s="80"/>
      <c r="G932" s="80"/>
      <c r="H932" s="80"/>
    </row>
    <row r="933" spans="1:8" ht="12.75">
      <c r="A933" s="80"/>
      <c r="B933" s="80"/>
      <c r="C933" s="80"/>
      <c r="D933" s="80"/>
      <c r="F933" s="80"/>
      <c r="G933" s="80"/>
      <c r="H933" s="80"/>
    </row>
    <row r="934" spans="1:8" ht="12.75">
      <c r="A934" s="80"/>
      <c r="B934" s="80"/>
      <c r="C934" s="80"/>
      <c r="D934" s="80"/>
      <c r="F934" s="80"/>
      <c r="G934" s="80"/>
      <c r="H934" s="80"/>
    </row>
    <row r="935" spans="1:8" ht="12.75">
      <c r="A935" s="80"/>
      <c r="B935" s="80"/>
      <c r="C935" s="80"/>
      <c r="D935" s="80"/>
      <c r="F935" s="80"/>
      <c r="G935" s="80"/>
      <c r="H935" s="80"/>
    </row>
    <row r="936" spans="1:8" ht="12.75">
      <c r="A936" s="80"/>
      <c r="B936" s="80"/>
      <c r="C936" s="80"/>
      <c r="D936" s="80"/>
      <c r="F936" s="80"/>
      <c r="G936" s="80"/>
      <c r="H936" s="80"/>
    </row>
    <row r="937" spans="1:8" ht="12.75">
      <c r="A937" s="80"/>
      <c r="B937" s="80"/>
      <c r="C937" s="80"/>
      <c r="D937" s="80"/>
      <c r="F937" s="80"/>
      <c r="G937" s="80"/>
      <c r="H937" s="80"/>
    </row>
    <row r="938" spans="1:8" ht="12.75">
      <c r="A938" s="80"/>
      <c r="B938" s="80"/>
      <c r="C938" s="80"/>
      <c r="D938" s="80"/>
      <c r="F938" s="80"/>
      <c r="G938" s="80"/>
      <c r="H938" s="80"/>
    </row>
    <row r="939" spans="1:8" ht="12.75">
      <c r="A939" s="80"/>
      <c r="B939" s="80"/>
      <c r="C939" s="80"/>
      <c r="D939" s="80"/>
      <c r="F939" s="80"/>
      <c r="G939" s="80"/>
      <c r="H939" s="80"/>
    </row>
    <row r="940" spans="1:8" ht="12.75">
      <c r="A940" s="80"/>
      <c r="B940" s="80"/>
      <c r="C940" s="80"/>
      <c r="D940" s="80"/>
      <c r="F940" s="80"/>
      <c r="G940" s="80"/>
      <c r="H940" s="80"/>
    </row>
    <row r="941" spans="1:8" ht="12.75">
      <c r="A941" s="80"/>
      <c r="B941" s="80"/>
      <c r="C941" s="80"/>
      <c r="D941" s="80"/>
      <c r="F941" s="80"/>
      <c r="G941" s="80"/>
      <c r="H941" s="80"/>
    </row>
    <row r="942" spans="1:8" ht="12.75">
      <c r="A942" s="80"/>
      <c r="B942" s="80"/>
      <c r="C942" s="80"/>
      <c r="D942" s="80"/>
      <c r="F942" s="80"/>
      <c r="G942" s="80"/>
      <c r="H942" s="80"/>
    </row>
    <row r="943" spans="1:8" ht="12.75">
      <c r="A943" s="80"/>
      <c r="B943" s="80"/>
      <c r="C943" s="80"/>
      <c r="D943" s="80"/>
      <c r="F943" s="80"/>
      <c r="G943" s="80"/>
      <c r="H943" s="80"/>
    </row>
    <row r="944" spans="1:8" ht="12.75">
      <c r="A944" s="80"/>
      <c r="B944" s="80"/>
      <c r="C944" s="80"/>
      <c r="D944" s="80"/>
      <c r="F944" s="80"/>
      <c r="G944" s="80"/>
      <c r="H944" s="80"/>
    </row>
    <row r="945" spans="1:8" ht="12.75">
      <c r="A945" s="80"/>
      <c r="B945" s="80"/>
      <c r="C945" s="80"/>
      <c r="D945" s="80"/>
      <c r="F945" s="80"/>
      <c r="G945" s="80"/>
      <c r="H945" s="80"/>
    </row>
    <row r="946" spans="1:8" ht="12.75">
      <c r="A946" s="80"/>
      <c r="B946" s="80"/>
      <c r="C946" s="80"/>
      <c r="D946" s="80"/>
      <c r="F946" s="80"/>
      <c r="G946" s="80"/>
      <c r="H946" s="80"/>
    </row>
    <row r="947" spans="1:8" ht="12.75">
      <c r="A947" s="80"/>
      <c r="B947" s="80"/>
      <c r="C947" s="80"/>
      <c r="D947" s="80"/>
      <c r="F947" s="80"/>
      <c r="G947" s="80"/>
      <c r="H947" s="80"/>
    </row>
    <row r="948" spans="1:8" ht="12.75">
      <c r="A948" s="80"/>
      <c r="B948" s="80"/>
      <c r="C948" s="80"/>
      <c r="D948" s="80"/>
      <c r="F948" s="80"/>
      <c r="G948" s="80"/>
      <c r="H948" s="80"/>
    </row>
    <row r="949" spans="1:8" ht="12.75">
      <c r="A949" s="80"/>
      <c r="B949" s="80"/>
      <c r="C949" s="80"/>
      <c r="D949" s="80"/>
      <c r="F949" s="80"/>
      <c r="G949" s="80"/>
      <c r="H949" s="80"/>
    </row>
    <row r="950" spans="1:8" ht="12.75">
      <c r="A950" s="80"/>
      <c r="B950" s="80"/>
      <c r="C950" s="80"/>
      <c r="D950" s="80"/>
      <c r="F950" s="80"/>
      <c r="G950" s="80"/>
      <c r="H950" s="80"/>
    </row>
    <row r="951" spans="1:8" ht="12.75">
      <c r="A951" s="80"/>
      <c r="B951" s="80"/>
      <c r="C951" s="80"/>
      <c r="D951" s="80"/>
      <c r="F951" s="80"/>
      <c r="G951" s="80"/>
      <c r="H951" s="80"/>
    </row>
    <row r="952" spans="1:8" ht="12.75">
      <c r="A952" s="80"/>
      <c r="B952" s="80"/>
      <c r="C952" s="80"/>
      <c r="D952" s="80"/>
      <c r="F952" s="80"/>
      <c r="G952" s="80"/>
      <c r="H952" s="80"/>
    </row>
    <row r="953" spans="1:8" ht="12.75">
      <c r="A953" s="80"/>
      <c r="B953" s="80"/>
      <c r="C953" s="80"/>
      <c r="D953" s="80"/>
      <c r="F953" s="80"/>
      <c r="G953" s="80"/>
      <c r="H953" s="80"/>
    </row>
    <row r="954" spans="1:8" ht="12.75">
      <c r="A954" s="80"/>
      <c r="B954" s="80"/>
      <c r="C954" s="80"/>
      <c r="D954" s="80"/>
      <c r="F954" s="80"/>
      <c r="G954" s="80"/>
      <c r="H954" s="80"/>
    </row>
    <row r="955" spans="1:8" ht="12.75">
      <c r="A955" s="80"/>
      <c r="B955" s="80"/>
      <c r="C955" s="80"/>
      <c r="D955" s="80"/>
      <c r="F955" s="80"/>
      <c r="G955" s="80"/>
      <c r="H955" s="80"/>
    </row>
    <row r="956" spans="1:8" ht="12.75">
      <c r="A956" s="80"/>
      <c r="B956" s="80"/>
      <c r="C956" s="80"/>
      <c r="D956" s="80"/>
      <c r="F956" s="80"/>
      <c r="G956" s="80"/>
      <c r="H956" s="80"/>
    </row>
    <row r="957" spans="1:8" ht="12.75">
      <c r="A957" s="80"/>
      <c r="B957" s="80"/>
      <c r="C957" s="80"/>
      <c r="D957" s="80"/>
      <c r="F957" s="80"/>
      <c r="G957" s="80"/>
      <c r="H957" s="80"/>
    </row>
    <row r="958" spans="1:8" ht="12.75">
      <c r="A958" s="80"/>
      <c r="B958" s="80"/>
      <c r="C958" s="80"/>
      <c r="D958" s="80"/>
      <c r="F958" s="80"/>
      <c r="G958" s="80"/>
      <c r="H958" s="80"/>
    </row>
    <row r="959" spans="1:8" ht="12.75">
      <c r="A959" s="80"/>
      <c r="B959" s="80"/>
      <c r="C959" s="80"/>
      <c r="D959" s="80"/>
      <c r="F959" s="80"/>
      <c r="G959" s="80"/>
      <c r="H959" s="80"/>
    </row>
    <row r="960" spans="1:8" ht="12.75">
      <c r="A960" s="80"/>
      <c r="B960" s="80"/>
      <c r="C960" s="80"/>
      <c r="D960" s="80"/>
      <c r="F960" s="80"/>
      <c r="G960" s="80"/>
      <c r="H960" s="80"/>
    </row>
    <row r="961" spans="1:8" ht="12.75">
      <c r="A961" s="80"/>
      <c r="B961" s="80"/>
      <c r="C961" s="80"/>
      <c r="D961" s="80"/>
      <c r="F961" s="80"/>
      <c r="G961" s="80"/>
      <c r="H961" s="80"/>
    </row>
    <row r="962" spans="1:8" ht="12.75">
      <c r="A962" s="80"/>
      <c r="B962" s="80"/>
      <c r="C962" s="80"/>
      <c r="D962" s="80"/>
      <c r="F962" s="80"/>
      <c r="G962" s="80"/>
      <c r="H962" s="80"/>
    </row>
    <row r="963" spans="1:8" ht="12.75">
      <c r="A963" s="80"/>
      <c r="B963" s="80"/>
      <c r="C963" s="80"/>
      <c r="D963" s="80"/>
      <c r="F963" s="80"/>
      <c r="G963" s="80"/>
      <c r="H963" s="80"/>
    </row>
    <row r="964" spans="1:8" ht="12.75">
      <c r="A964" s="80"/>
      <c r="B964" s="80"/>
      <c r="C964" s="80"/>
      <c r="D964" s="80"/>
      <c r="F964" s="80"/>
      <c r="G964" s="80"/>
      <c r="H964" s="80"/>
    </row>
    <row r="965" spans="1:8" ht="12.75">
      <c r="A965" s="80"/>
      <c r="B965" s="80"/>
      <c r="C965" s="80"/>
      <c r="D965" s="80"/>
      <c r="F965" s="80"/>
      <c r="G965" s="80"/>
      <c r="H965" s="80"/>
    </row>
    <row r="966" spans="1:8" ht="12.75">
      <c r="A966" s="80"/>
      <c r="B966" s="80"/>
      <c r="C966" s="80"/>
      <c r="D966" s="80"/>
      <c r="F966" s="80"/>
      <c r="G966" s="80"/>
      <c r="H966" s="80"/>
    </row>
    <row r="967" spans="1:8" ht="12.75">
      <c r="A967" s="80"/>
      <c r="B967" s="80"/>
      <c r="C967" s="80"/>
      <c r="D967" s="80"/>
      <c r="F967" s="80"/>
      <c r="G967" s="80"/>
      <c r="H967" s="80"/>
    </row>
    <row r="968" spans="1:8" ht="12.75">
      <c r="A968" s="80"/>
      <c r="B968" s="80"/>
      <c r="C968" s="80"/>
      <c r="D968" s="80"/>
      <c r="F968" s="80"/>
      <c r="G968" s="80"/>
      <c r="H968" s="80"/>
    </row>
    <row r="969" spans="1:8" ht="12.75">
      <c r="A969" s="80"/>
      <c r="B969" s="80"/>
      <c r="C969" s="80"/>
      <c r="D969" s="80"/>
      <c r="F969" s="80"/>
      <c r="G969" s="80"/>
      <c r="H969" s="80"/>
    </row>
    <row r="970" spans="1:8" ht="12.75">
      <c r="A970" s="80"/>
      <c r="B970" s="80"/>
      <c r="C970" s="80"/>
      <c r="D970" s="80"/>
      <c r="F970" s="80"/>
      <c r="G970" s="80"/>
      <c r="H970" s="80"/>
    </row>
    <row r="971" spans="1:8" ht="12.75">
      <c r="A971" s="80"/>
      <c r="B971" s="80"/>
      <c r="C971" s="80"/>
      <c r="D971" s="80"/>
      <c r="F971" s="80"/>
      <c r="G971" s="80"/>
      <c r="H971" s="80"/>
    </row>
    <row r="972" spans="1:8" ht="12.75">
      <c r="A972" s="80"/>
      <c r="B972" s="80"/>
      <c r="C972" s="80"/>
      <c r="D972" s="80"/>
      <c r="F972" s="80"/>
      <c r="G972" s="80"/>
      <c r="H972" s="80"/>
    </row>
    <row r="973" spans="1:8" ht="12.75">
      <c r="A973" s="80"/>
      <c r="B973" s="80"/>
      <c r="C973" s="80"/>
      <c r="D973" s="80"/>
      <c r="F973" s="80"/>
      <c r="G973" s="80"/>
      <c r="H973" s="80"/>
    </row>
    <row r="974" spans="1:8" ht="12.75">
      <c r="A974" s="80"/>
      <c r="B974" s="80"/>
      <c r="C974" s="80"/>
      <c r="D974" s="80"/>
      <c r="F974" s="80"/>
      <c r="G974" s="80"/>
      <c r="H974" s="80"/>
    </row>
    <row r="975" spans="1:8" ht="12.75">
      <c r="A975" s="80"/>
      <c r="B975" s="80"/>
      <c r="C975" s="80"/>
      <c r="D975" s="80"/>
      <c r="F975" s="80"/>
      <c r="G975" s="80"/>
      <c r="H975" s="80"/>
    </row>
    <row r="976" spans="1:8" ht="12.75">
      <c r="A976" s="80"/>
      <c r="B976" s="80"/>
      <c r="C976" s="80"/>
      <c r="D976" s="80"/>
      <c r="F976" s="80"/>
      <c r="G976" s="80"/>
      <c r="H976" s="80"/>
    </row>
    <row r="977" spans="1:8" ht="12.75">
      <c r="A977" s="80"/>
      <c r="B977" s="80"/>
      <c r="C977" s="80"/>
      <c r="D977" s="80"/>
      <c r="F977" s="80"/>
      <c r="G977" s="80"/>
      <c r="H977" s="80"/>
    </row>
    <row r="978" spans="1:8" ht="12.75">
      <c r="A978" s="80"/>
      <c r="B978" s="80"/>
      <c r="C978" s="80"/>
      <c r="D978" s="80"/>
      <c r="F978" s="80"/>
      <c r="G978" s="80"/>
      <c r="H978" s="80"/>
    </row>
    <row r="979" spans="1:8" ht="12.75">
      <c r="A979" s="80"/>
      <c r="B979" s="80"/>
      <c r="C979" s="80"/>
      <c r="D979" s="80"/>
      <c r="F979" s="80"/>
      <c r="G979" s="80"/>
      <c r="H979" s="80"/>
    </row>
    <row r="980" spans="1:8" ht="12.75">
      <c r="A980" s="80"/>
      <c r="B980" s="80"/>
      <c r="C980" s="80"/>
      <c r="D980" s="80"/>
      <c r="F980" s="80"/>
      <c r="G980" s="80"/>
      <c r="H980" s="80"/>
    </row>
    <row r="981" spans="1:8" ht="12.75">
      <c r="A981" s="80"/>
      <c r="B981" s="80"/>
      <c r="C981" s="80"/>
      <c r="D981" s="80"/>
      <c r="F981" s="80"/>
      <c r="G981" s="80"/>
      <c r="H981" s="80"/>
    </row>
    <row r="982" spans="1:8" ht="12.75">
      <c r="A982" s="80"/>
      <c r="B982" s="80"/>
      <c r="C982" s="80"/>
      <c r="D982" s="80"/>
      <c r="F982" s="80"/>
      <c r="G982" s="80"/>
      <c r="H982" s="80"/>
    </row>
    <row r="983" spans="1:8" ht="12.75">
      <c r="A983" s="80"/>
      <c r="B983" s="80"/>
      <c r="C983" s="80"/>
      <c r="D983" s="80"/>
      <c r="F983" s="80"/>
      <c r="G983" s="80"/>
      <c r="H983" s="80"/>
    </row>
    <row r="984" spans="1:8" ht="12.75">
      <c r="A984" s="80"/>
      <c r="B984" s="80"/>
      <c r="C984" s="80"/>
      <c r="D984" s="80"/>
      <c r="F984" s="80"/>
      <c r="G984" s="80"/>
      <c r="H984" s="80"/>
    </row>
    <row r="985" spans="1:8" ht="12.75">
      <c r="A985" s="80"/>
      <c r="B985" s="80"/>
      <c r="C985" s="80"/>
      <c r="D985" s="80"/>
      <c r="F985" s="80"/>
      <c r="G985" s="80"/>
      <c r="H985" s="80"/>
    </row>
    <row r="986" spans="1:8" ht="12.75">
      <c r="A986" s="80"/>
      <c r="B986" s="80"/>
      <c r="C986" s="80"/>
      <c r="D986" s="80"/>
      <c r="F986" s="80"/>
      <c r="G986" s="80"/>
      <c r="H986" s="80"/>
    </row>
    <row r="987" spans="1:8" ht="12.75">
      <c r="A987" s="80"/>
      <c r="B987" s="80"/>
      <c r="C987" s="80"/>
      <c r="D987" s="80"/>
      <c r="F987" s="80"/>
      <c r="G987" s="80"/>
      <c r="H987" s="80"/>
    </row>
    <row r="988" spans="1:8" ht="12.75">
      <c r="A988" s="80"/>
      <c r="B988" s="80"/>
      <c r="C988" s="80"/>
      <c r="D988" s="80"/>
      <c r="F988" s="80"/>
      <c r="G988" s="80"/>
      <c r="H988" s="80"/>
    </row>
    <row r="989" spans="1:8" ht="12.75">
      <c r="A989" s="80"/>
      <c r="B989" s="80"/>
      <c r="C989" s="80"/>
      <c r="D989" s="80"/>
      <c r="F989" s="80"/>
      <c r="G989" s="80"/>
      <c r="H989" s="80"/>
    </row>
    <row r="990" spans="1:8" ht="12.75">
      <c r="A990" s="80"/>
      <c r="B990" s="80"/>
      <c r="C990" s="80"/>
      <c r="D990" s="80"/>
      <c r="F990" s="80"/>
      <c r="G990" s="80"/>
      <c r="H990" s="80"/>
    </row>
    <row r="991" spans="1:8" ht="12.75">
      <c r="A991" s="80"/>
      <c r="B991" s="80"/>
      <c r="C991" s="80"/>
      <c r="D991" s="80"/>
      <c r="F991" s="80"/>
      <c r="G991" s="80"/>
      <c r="H991" s="80"/>
    </row>
    <row r="992" spans="1:8" ht="12.75">
      <c r="A992" s="80"/>
      <c r="B992" s="80"/>
      <c r="C992" s="80"/>
      <c r="D992" s="80"/>
      <c r="F992" s="80"/>
      <c r="G992" s="80"/>
      <c r="H992" s="80"/>
    </row>
    <row r="993" spans="1:8" ht="12.75">
      <c r="A993" s="80"/>
      <c r="B993" s="80"/>
      <c r="C993" s="80"/>
      <c r="D993" s="80"/>
      <c r="F993" s="80"/>
      <c r="G993" s="80"/>
      <c r="H993" s="80"/>
    </row>
    <row r="994" spans="1:8" ht="12.75">
      <c r="A994" s="80"/>
      <c r="B994" s="80"/>
      <c r="C994" s="80"/>
      <c r="D994" s="80"/>
      <c r="F994" s="80"/>
      <c r="G994" s="80"/>
      <c r="H994" s="80"/>
    </row>
    <row r="995" spans="1:8" ht="12.75">
      <c r="A995" s="80"/>
      <c r="B995" s="80"/>
      <c r="C995" s="80"/>
      <c r="D995" s="80"/>
      <c r="F995" s="80"/>
      <c r="G995" s="80"/>
      <c r="H995" s="80"/>
    </row>
    <row r="996" spans="1:8" ht="12.75">
      <c r="A996" s="80"/>
      <c r="B996" s="80"/>
      <c r="C996" s="80"/>
      <c r="D996" s="80"/>
      <c r="F996" s="80"/>
      <c r="G996" s="80"/>
      <c r="H996" s="80"/>
    </row>
    <row r="997" spans="1:8" ht="12.75">
      <c r="A997" s="80"/>
      <c r="B997" s="80"/>
      <c r="C997" s="80"/>
      <c r="D997" s="80"/>
      <c r="F997" s="80"/>
      <c r="G997" s="80"/>
      <c r="H997" s="80"/>
    </row>
    <row r="998" spans="1:8" ht="12.75">
      <c r="A998" s="80"/>
      <c r="B998" s="80"/>
      <c r="C998" s="80"/>
      <c r="D998" s="80"/>
      <c r="F998" s="80"/>
      <c r="G998" s="80"/>
      <c r="H998" s="80"/>
    </row>
    <row r="999" spans="1:8" ht="12.75">
      <c r="A999" s="80"/>
      <c r="B999" s="80"/>
      <c r="C999" s="80"/>
      <c r="D999" s="80"/>
      <c r="F999" s="80"/>
      <c r="G999" s="80"/>
      <c r="H999" s="80"/>
    </row>
    <row r="1000" spans="1:8" ht="12.75">
      <c r="A1000" s="80"/>
      <c r="B1000" s="80"/>
      <c r="C1000" s="80"/>
      <c r="D1000" s="80"/>
      <c r="F1000" s="80"/>
      <c r="G1000" s="80"/>
      <c r="H1000" s="80"/>
    </row>
    <row r="1001" spans="1:8" ht="12.75">
      <c r="A1001" s="80"/>
      <c r="B1001" s="80"/>
      <c r="C1001" s="80"/>
      <c r="D1001" s="80"/>
      <c r="F1001" s="80"/>
      <c r="G1001" s="80"/>
      <c r="H1001" s="80"/>
    </row>
    <row r="1002" spans="1:8" ht="12.75">
      <c r="A1002" s="80"/>
      <c r="B1002" s="80"/>
      <c r="C1002" s="80"/>
      <c r="D1002" s="80"/>
      <c r="F1002" s="80"/>
      <c r="G1002" s="80"/>
      <c r="H1002" s="80"/>
    </row>
    <row r="1003" spans="1:8" ht="12.75">
      <c r="A1003" s="80"/>
      <c r="B1003" s="80"/>
      <c r="C1003" s="80"/>
      <c r="D1003" s="80"/>
      <c r="F1003" s="80"/>
      <c r="G1003" s="80"/>
      <c r="H1003" s="80"/>
    </row>
    <row r="1004" spans="1:8" ht="12.75">
      <c r="A1004" s="80"/>
      <c r="B1004" s="80"/>
      <c r="C1004" s="80"/>
      <c r="D1004" s="80"/>
      <c r="F1004" s="80"/>
      <c r="G1004" s="80"/>
      <c r="H1004" s="80"/>
    </row>
    <row r="1005" spans="1:8" ht="12.75">
      <c r="A1005" s="80"/>
      <c r="B1005" s="80"/>
      <c r="C1005" s="80"/>
      <c r="D1005" s="80"/>
      <c r="F1005" s="80"/>
      <c r="G1005" s="80"/>
      <c r="H1005" s="80"/>
    </row>
    <row r="1006" spans="1:8" ht="12.75">
      <c r="A1006" s="80"/>
      <c r="B1006" s="80"/>
      <c r="C1006" s="80"/>
      <c r="D1006" s="80"/>
      <c r="F1006" s="80"/>
      <c r="G1006" s="80"/>
      <c r="H1006" s="80"/>
    </row>
    <row r="1007" spans="1:8" ht="12.75">
      <c r="A1007" s="80"/>
      <c r="B1007" s="80"/>
      <c r="C1007" s="80"/>
      <c r="D1007" s="80"/>
      <c r="F1007" s="80"/>
      <c r="G1007" s="80"/>
      <c r="H1007" s="80"/>
    </row>
    <row r="1008" spans="1:8" ht="12.75">
      <c r="A1008" s="80"/>
      <c r="B1008" s="80"/>
      <c r="C1008" s="80"/>
      <c r="D1008" s="80"/>
      <c r="F1008" s="80"/>
      <c r="G1008" s="80"/>
      <c r="H1008" s="80"/>
    </row>
    <row r="1009" spans="1:8" ht="12.75">
      <c r="A1009" s="80"/>
      <c r="B1009" s="80"/>
      <c r="C1009" s="80"/>
      <c r="D1009" s="80"/>
      <c r="F1009" s="80"/>
      <c r="G1009" s="80"/>
      <c r="H1009" s="80"/>
    </row>
    <row r="1010" spans="1:8" ht="12.75">
      <c r="A1010" s="80"/>
      <c r="B1010" s="80"/>
      <c r="C1010" s="80"/>
      <c r="D1010" s="80"/>
      <c r="F1010" s="80"/>
      <c r="G1010" s="80"/>
      <c r="H1010" s="80"/>
    </row>
    <row r="1011" spans="1:8" ht="12.75">
      <c r="A1011" s="80"/>
      <c r="B1011" s="80"/>
      <c r="C1011" s="80"/>
      <c r="D1011" s="80"/>
      <c r="F1011" s="80"/>
      <c r="G1011" s="80"/>
      <c r="H1011" s="80"/>
    </row>
    <row r="1012" spans="1:8" ht="12.75">
      <c r="A1012" s="80"/>
      <c r="B1012" s="80"/>
      <c r="C1012" s="80"/>
      <c r="D1012" s="80"/>
      <c r="F1012" s="80"/>
      <c r="G1012" s="80"/>
      <c r="H1012" s="80"/>
    </row>
    <row r="1013" spans="1:8" ht="12.75">
      <c r="A1013" s="80"/>
      <c r="B1013" s="80"/>
      <c r="C1013" s="80"/>
      <c r="D1013" s="80"/>
      <c r="F1013" s="80"/>
      <c r="G1013" s="80"/>
      <c r="H1013" s="80"/>
    </row>
    <row r="1014" spans="1:8" ht="12.75">
      <c r="A1014" s="80"/>
      <c r="B1014" s="80"/>
      <c r="C1014" s="80"/>
      <c r="D1014" s="80"/>
      <c r="F1014" s="80"/>
      <c r="G1014" s="80"/>
      <c r="H1014" s="80"/>
    </row>
    <row r="1015" spans="1:8" ht="12.75">
      <c r="A1015" s="80"/>
      <c r="B1015" s="80"/>
      <c r="C1015" s="80"/>
      <c r="D1015" s="80"/>
      <c r="F1015" s="80"/>
      <c r="G1015" s="80"/>
      <c r="H1015" s="80"/>
    </row>
    <row r="1016" spans="1:8" ht="12.75">
      <c r="A1016" s="80"/>
      <c r="B1016" s="80"/>
      <c r="C1016" s="80"/>
      <c r="D1016" s="80"/>
      <c r="F1016" s="80"/>
      <c r="G1016" s="80"/>
      <c r="H1016" s="80"/>
    </row>
    <row r="1017" spans="1:8" ht="12.75">
      <c r="A1017" s="80"/>
      <c r="B1017" s="80"/>
      <c r="C1017" s="80"/>
      <c r="D1017" s="80"/>
      <c r="F1017" s="80"/>
      <c r="G1017" s="80"/>
      <c r="H1017" s="80"/>
    </row>
    <row r="1018" spans="1:8" ht="12.75">
      <c r="A1018" s="80"/>
      <c r="B1018" s="80"/>
      <c r="C1018" s="80"/>
      <c r="D1018" s="80"/>
      <c r="F1018" s="80"/>
      <c r="G1018" s="80"/>
      <c r="H1018" s="80"/>
    </row>
    <row r="1019" spans="1:8" ht="12.75">
      <c r="A1019" s="80"/>
      <c r="B1019" s="80"/>
      <c r="C1019" s="80"/>
      <c r="D1019" s="80"/>
      <c r="F1019" s="80"/>
      <c r="G1019" s="80"/>
      <c r="H1019" s="80"/>
    </row>
    <row r="1020" spans="1:8" ht="12.75">
      <c r="A1020" s="80"/>
      <c r="B1020" s="80"/>
      <c r="C1020" s="80"/>
      <c r="D1020" s="80"/>
      <c r="F1020" s="80"/>
      <c r="G1020" s="80"/>
      <c r="H1020" s="80"/>
    </row>
    <row r="1021" spans="1:8" ht="12.75">
      <c r="A1021" s="80"/>
      <c r="B1021" s="80"/>
      <c r="C1021" s="80"/>
      <c r="D1021" s="80"/>
      <c r="F1021" s="80"/>
      <c r="G1021" s="80"/>
      <c r="H1021" s="80"/>
    </row>
    <row r="1022" spans="1:8" ht="12.75">
      <c r="A1022" s="80"/>
      <c r="B1022" s="80"/>
      <c r="C1022" s="80"/>
      <c r="D1022" s="80"/>
      <c r="F1022" s="80"/>
      <c r="G1022" s="80"/>
      <c r="H1022" s="80"/>
    </row>
    <row r="1023" spans="1:8" ht="12.75">
      <c r="A1023" s="80"/>
      <c r="B1023" s="80"/>
      <c r="C1023" s="80"/>
      <c r="D1023" s="80"/>
      <c r="F1023" s="80"/>
      <c r="G1023" s="80"/>
      <c r="H1023" s="80"/>
    </row>
    <row r="1024" spans="1:8" ht="12.75">
      <c r="A1024" s="80"/>
      <c r="B1024" s="80"/>
      <c r="C1024" s="80"/>
      <c r="D1024" s="80"/>
      <c r="F1024" s="80"/>
      <c r="G1024" s="80"/>
      <c r="H1024" s="80"/>
    </row>
    <row r="1025" spans="1:8" ht="12.75">
      <c r="A1025" s="80"/>
      <c r="B1025" s="80"/>
      <c r="C1025" s="80"/>
      <c r="D1025" s="80"/>
      <c r="F1025" s="80"/>
      <c r="G1025" s="80"/>
      <c r="H1025" s="80"/>
    </row>
    <row r="1026" spans="1:8" ht="12.75">
      <c r="A1026" s="80"/>
      <c r="B1026" s="80"/>
      <c r="C1026" s="80"/>
      <c r="D1026" s="80"/>
      <c r="F1026" s="80"/>
      <c r="G1026" s="80"/>
      <c r="H1026" s="80"/>
    </row>
    <row r="1027" spans="1:8" ht="12.75">
      <c r="A1027" s="80"/>
      <c r="B1027" s="80"/>
      <c r="C1027" s="80"/>
      <c r="D1027" s="80"/>
      <c r="F1027" s="80"/>
      <c r="G1027" s="80"/>
      <c r="H1027" s="80"/>
    </row>
    <row r="1028" spans="1:8" ht="12.75">
      <c r="A1028" s="80"/>
      <c r="B1028" s="80"/>
      <c r="C1028" s="80"/>
      <c r="D1028" s="80"/>
      <c r="F1028" s="80"/>
      <c r="G1028" s="80"/>
      <c r="H1028" s="80"/>
    </row>
    <row r="1029" spans="1:8" ht="12.75">
      <c r="A1029" s="80"/>
      <c r="B1029" s="80"/>
      <c r="C1029" s="80"/>
      <c r="D1029" s="80"/>
      <c r="F1029" s="80"/>
      <c r="G1029" s="80"/>
      <c r="H1029" s="80"/>
    </row>
    <row r="1030" spans="1:8" ht="12.75">
      <c r="A1030" s="80"/>
      <c r="B1030" s="80"/>
      <c r="C1030" s="80"/>
      <c r="D1030" s="80"/>
      <c r="F1030" s="80"/>
      <c r="G1030" s="80"/>
      <c r="H1030" s="80"/>
    </row>
    <row r="1031" spans="1:8" ht="12.75">
      <c r="A1031" s="80"/>
      <c r="B1031" s="80"/>
      <c r="C1031" s="80"/>
      <c r="D1031" s="80"/>
      <c r="F1031" s="80"/>
      <c r="G1031" s="80"/>
      <c r="H1031" s="80"/>
    </row>
    <row r="1032" spans="1:8" ht="12.75">
      <c r="A1032" s="80"/>
      <c r="B1032" s="80"/>
      <c r="C1032" s="80"/>
      <c r="D1032" s="80"/>
      <c r="F1032" s="80"/>
      <c r="G1032" s="80"/>
      <c r="H1032" s="80"/>
    </row>
    <row r="1033" spans="1:8" ht="12.75">
      <c r="A1033" s="80"/>
      <c r="B1033" s="80"/>
      <c r="C1033" s="80"/>
      <c r="D1033" s="80"/>
      <c r="F1033" s="80"/>
      <c r="G1033" s="80"/>
      <c r="H1033" s="80"/>
    </row>
    <row r="1034" spans="1:8" ht="12.75">
      <c r="A1034" s="80"/>
      <c r="B1034" s="80"/>
      <c r="C1034" s="80"/>
      <c r="D1034" s="80"/>
      <c r="F1034" s="80"/>
      <c r="G1034" s="80"/>
      <c r="H1034" s="80"/>
    </row>
    <row r="1035" spans="1:8" ht="12.75">
      <c r="A1035" s="80"/>
      <c r="B1035" s="80"/>
      <c r="C1035" s="80"/>
      <c r="D1035" s="80"/>
      <c r="F1035" s="80"/>
      <c r="G1035" s="80"/>
      <c r="H1035" s="80"/>
    </row>
    <row r="1036" spans="1:8" ht="12.75">
      <c r="A1036" s="80"/>
      <c r="B1036" s="80"/>
      <c r="C1036" s="80"/>
      <c r="D1036" s="80"/>
      <c r="F1036" s="80"/>
      <c r="G1036" s="80"/>
      <c r="H1036" s="80"/>
    </row>
    <row r="1037" spans="1:8" ht="12.75">
      <c r="A1037" s="80"/>
      <c r="B1037" s="80"/>
      <c r="C1037" s="80"/>
      <c r="D1037" s="80"/>
      <c r="F1037" s="80"/>
      <c r="G1037" s="80"/>
      <c r="H1037" s="80"/>
    </row>
    <row r="1038" spans="1:8" ht="12.75">
      <c r="A1038" s="80"/>
      <c r="B1038" s="80"/>
      <c r="C1038" s="80"/>
      <c r="D1038" s="80"/>
      <c r="F1038" s="80"/>
      <c r="G1038" s="80"/>
      <c r="H1038" s="80"/>
    </row>
    <row r="1039" spans="1:8" ht="12.75">
      <c r="A1039" s="80"/>
      <c r="B1039" s="80"/>
      <c r="C1039" s="80"/>
      <c r="D1039" s="80"/>
      <c r="F1039" s="80"/>
      <c r="G1039" s="80"/>
      <c r="H1039" s="80"/>
    </row>
    <row r="1040" spans="1:8" ht="12.75">
      <c r="A1040" s="80"/>
      <c r="B1040" s="80"/>
      <c r="C1040" s="80"/>
      <c r="D1040" s="80"/>
      <c r="F1040" s="80"/>
      <c r="G1040" s="80"/>
      <c r="H1040" s="80"/>
    </row>
    <row r="1041" spans="1:8" ht="12.75">
      <c r="A1041" s="80"/>
      <c r="B1041" s="80"/>
      <c r="C1041" s="80"/>
      <c r="D1041" s="80"/>
      <c r="F1041" s="80"/>
      <c r="G1041" s="80"/>
      <c r="H1041" s="80"/>
    </row>
    <row r="1042" spans="1:8" ht="12.75">
      <c r="A1042" s="80"/>
      <c r="B1042" s="80"/>
      <c r="C1042" s="80"/>
      <c r="D1042" s="80"/>
      <c r="F1042" s="80"/>
      <c r="G1042" s="80"/>
      <c r="H1042" s="80"/>
    </row>
    <row r="1043" spans="1:8" ht="12.75">
      <c r="A1043" s="80"/>
      <c r="B1043" s="80"/>
      <c r="C1043" s="80"/>
      <c r="D1043" s="80"/>
      <c r="F1043" s="80"/>
      <c r="G1043" s="80"/>
      <c r="H1043" s="80"/>
    </row>
    <row r="1044" spans="1:8" ht="12.75">
      <c r="A1044" s="80"/>
      <c r="B1044" s="80"/>
      <c r="C1044" s="80"/>
      <c r="D1044" s="80"/>
      <c r="F1044" s="80"/>
      <c r="G1044" s="80"/>
      <c r="H1044" s="80"/>
    </row>
    <row r="1045" spans="1:8" ht="12.75">
      <c r="A1045" s="80"/>
      <c r="B1045" s="80"/>
      <c r="C1045" s="80"/>
      <c r="D1045" s="80"/>
      <c r="F1045" s="80"/>
      <c r="G1045" s="80"/>
      <c r="H1045" s="80"/>
    </row>
    <row r="1046" spans="1:8" ht="12.75">
      <c r="A1046" s="80"/>
      <c r="B1046" s="80"/>
      <c r="C1046" s="80"/>
      <c r="D1046" s="80"/>
      <c r="F1046" s="80"/>
      <c r="G1046" s="80"/>
      <c r="H1046" s="80"/>
    </row>
    <row r="1047" spans="1:8" ht="12.75">
      <c r="A1047" s="80"/>
      <c r="B1047" s="80"/>
      <c r="C1047" s="80"/>
      <c r="D1047" s="80"/>
      <c r="F1047" s="80"/>
      <c r="G1047" s="80"/>
      <c r="H1047" s="80"/>
    </row>
    <row r="1048" spans="1:8" ht="12.75">
      <c r="A1048" s="80"/>
      <c r="B1048" s="80"/>
      <c r="C1048" s="80"/>
      <c r="D1048" s="80"/>
      <c r="F1048" s="80"/>
      <c r="G1048" s="80"/>
      <c r="H1048" s="80"/>
    </row>
    <row r="1049" spans="1:8" ht="12.75">
      <c r="A1049" s="80"/>
      <c r="B1049" s="80"/>
      <c r="C1049" s="80"/>
      <c r="D1049" s="80"/>
      <c r="F1049" s="80"/>
      <c r="G1049" s="80"/>
      <c r="H1049" s="80"/>
    </row>
    <row r="1050" spans="1:8" ht="12.75">
      <c r="A1050" s="80"/>
      <c r="B1050" s="80"/>
      <c r="C1050" s="80"/>
      <c r="D1050" s="80"/>
      <c r="F1050" s="80"/>
      <c r="G1050" s="80"/>
      <c r="H1050" s="80"/>
    </row>
    <row r="1051" spans="1:8" ht="12.75">
      <c r="A1051" s="80"/>
      <c r="B1051" s="80"/>
      <c r="C1051" s="80"/>
      <c r="D1051" s="80"/>
      <c r="F1051" s="80"/>
      <c r="G1051" s="80"/>
      <c r="H1051" s="80"/>
    </row>
    <row r="1052" spans="1:8" ht="12.75">
      <c r="A1052" s="80"/>
      <c r="B1052" s="80"/>
      <c r="C1052" s="80"/>
      <c r="D1052" s="80"/>
      <c r="F1052" s="80"/>
      <c r="G1052" s="80"/>
      <c r="H1052" s="80"/>
    </row>
    <row r="1053" spans="1:8" ht="12.75">
      <c r="A1053" s="80"/>
      <c r="B1053" s="80"/>
      <c r="C1053" s="80"/>
      <c r="D1053" s="80"/>
      <c r="F1053" s="80"/>
      <c r="G1053" s="80"/>
      <c r="H1053" s="80"/>
    </row>
    <row r="1054" spans="1:8" ht="12.75">
      <c r="A1054" s="80"/>
      <c r="B1054" s="80"/>
      <c r="C1054" s="80"/>
      <c r="D1054" s="80"/>
      <c r="F1054" s="80"/>
      <c r="G1054" s="80"/>
      <c r="H1054" s="80"/>
    </row>
    <row r="1055" spans="1:8" ht="12.75">
      <c r="A1055" s="80"/>
      <c r="B1055" s="80"/>
      <c r="C1055" s="80"/>
      <c r="D1055" s="80"/>
      <c r="F1055" s="80"/>
      <c r="G1055" s="80"/>
      <c r="H1055" s="80"/>
    </row>
    <row r="1056" spans="1:8" ht="12.75">
      <c r="A1056" s="80"/>
      <c r="B1056" s="80"/>
      <c r="C1056" s="80"/>
      <c r="D1056" s="80"/>
      <c r="F1056" s="80"/>
      <c r="G1056" s="80"/>
      <c r="H1056" s="80"/>
    </row>
    <row r="1057" spans="1:8" ht="12.75">
      <c r="A1057" s="80"/>
      <c r="B1057" s="80"/>
      <c r="C1057" s="80"/>
      <c r="D1057" s="80"/>
      <c r="F1057" s="80"/>
      <c r="G1057" s="80"/>
      <c r="H1057" s="80"/>
    </row>
    <row r="1058" spans="1:8" ht="12.75">
      <c r="A1058" s="80"/>
      <c r="B1058" s="80"/>
      <c r="C1058" s="80"/>
      <c r="D1058" s="80"/>
      <c r="F1058" s="80"/>
      <c r="G1058" s="80"/>
      <c r="H1058" s="80"/>
    </row>
    <row r="1059" spans="1:8" ht="12.75">
      <c r="A1059" s="80"/>
      <c r="B1059" s="80"/>
      <c r="C1059" s="80"/>
      <c r="D1059" s="80"/>
      <c r="F1059" s="80"/>
      <c r="G1059" s="80"/>
      <c r="H1059" s="80"/>
    </row>
    <row r="1060" spans="1:8" ht="12.75">
      <c r="A1060" s="80"/>
      <c r="B1060" s="80"/>
      <c r="C1060" s="80"/>
      <c r="D1060" s="80"/>
      <c r="F1060" s="80"/>
      <c r="G1060" s="80"/>
      <c r="H1060" s="80"/>
    </row>
    <row r="1061" spans="1:8" ht="12.75">
      <c r="A1061" s="80"/>
      <c r="B1061" s="80"/>
      <c r="C1061" s="80"/>
      <c r="D1061" s="80"/>
      <c r="F1061" s="80"/>
      <c r="G1061" s="80"/>
      <c r="H1061" s="80"/>
    </row>
    <row r="1062" spans="1:8" ht="12.75">
      <c r="A1062" s="80"/>
      <c r="B1062" s="80"/>
      <c r="C1062" s="80"/>
      <c r="D1062" s="80"/>
      <c r="F1062" s="80"/>
      <c r="G1062" s="80"/>
      <c r="H1062" s="80"/>
    </row>
    <row r="1063" spans="1:8" ht="12.75">
      <c r="A1063" s="80"/>
      <c r="B1063" s="80"/>
      <c r="C1063" s="80"/>
      <c r="D1063" s="80"/>
      <c r="F1063" s="80"/>
      <c r="G1063" s="80"/>
      <c r="H1063" s="80"/>
    </row>
    <row r="1064" spans="1:8" ht="12.75">
      <c r="A1064" s="80"/>
      <c r="B1064" s="80"/>
      <c r="C1064" s="80"/>
      <c r="D1064" s="80"/>
      <c r="F1064" s="80"/>
      <c r="G1064" s="80"/>
      <c r="H1064" s="80"/>
    </row>
    <row r="1065" spans="1:8" ht="12.75">
      <c r="A1065" s="80"/>
      <c r="B1065" s="80"/>
      <c r="C1065" s="80"/>
      <c r="D1065" s="80"/>
      <c r="F1065" s="80"/>
      <c r="G1065" s="80"/>
      <c r="H1065" s="80"/>
    </row>
    <row r="1066" spans="1:8" ht="12.75">
      <c r="A1066" s="80"/>
      <c r="B1066" s="80"/>
      <c r="C1066" s="80"/>
      <c r="D1066" s="80"/>
      <c r="F1066" s="80"/>
      <c r="G1066" s="80"/>
      <c r="H1066" s="80"/>
    </row>
    <row r="1067" spans="1:8" ht="12.75">
      <c r="A1067" s="80"/>
      <c r="B1067" s="80"/>
      <c r="C1067" s="80"/>
      <c r="D1067" s="80"/>
      <c r="F1067" s="80"/>
      <c r="G1067" s="80"/>
      <c r="H1067" s="80"/>
    </row>
    <row r="1068" spans="1:8" ht="12.75">
      <c r="A1068" s="80"/>
      <c r="B1068" s="80"/>
      <c r="C1068" s="80"/>
      <c r="D1068" s="80"/>
      <c r="F1068" s="80"/>
      <c r="G1068" s="80"/>
      <c r="H1068" s="80"/>
    </row>
    <row r="1069" spans="1:8" ht="12.75">
      <c r="A1069" s="80"/>
      <c r="B1069" s="80"/>
      <c r="C1069" s="80"/>
      <c r="D1069" s="80"/>
      <c r="F1069" s="80"/>
      <c r="G1069" s="80"/>
      <c r="H1069" s="80"/>
    </row>
    <row r="1070" spans="1:8" ht="12.75">
      <c r="A1070" s="80"/>
      <c r="B1070" s="80"/>
      <c r="C1070" s="80"/>
      <c r="D1070" s="80"/>
      <c r="F1070" s="80"/>
      <c r="G1070" s="80"/>
      <c r="H1070" s="80"/>
    </row>
    <row r="1071" spans="1:8" ht="12.75">
      <c r="A1071" s="80"/>
      <c r="B1071" s="80"/>
      <c r="C1071" s="80"/>
      <c r="D1071" s="80"/>
      <c r="F1071" s="80"/>
      <c r="G1071" s="80"/>
      <c r="H1071" s="80"/>
    </row>
    <row r="1072" spans="1:8" ht="12.75">
      <c r="A1072" s="80"/>
      <c r="B1072" s="80"/>
      <c r="C1072" s="80"/>
      <c r="D1072" s="80"/>
      <c r="F1072" s="80"/>
      <c r="G1072" s="80"/>
      <c r="H1072" s="80"/>
    </row>
    <row r="1073" spans="1:8" ht="12.75">
      <c r="A1073" s="80"/>
      <c r="B1073" s="80"/>
      <c r="C1073" s="80"/>
      <c r="D1073" s="80"/>
      <c r="F1073" s="80"/>
      <c r="G1073" s="80"/>
      <c r="H1073" s="80"/>
    </row>
    <row r="1074" spans="1:8" ht="12.75">
      <c r="A1074" s="80"/>
      <c r="B1074" s="80"/>
      <c r="C1074" s="80"/>
      <c r="D1074" s="80"/>
      <c r="F1074" s="80"/>
      <c r="G1074" s="80"/>
      <c r="H1074" s="80"/>
    </row>
    <row r="1075" spans="1:8" ht="12.75">
      <c r="A1075" s="80"/>
      <c r="B1075" s="80"/>
      <c r="C1075" s="80"/>
      <c r="D1075" s="80"/>
      <c r="F1075" s="80"/>
      <c r="G1075" s="80"/>
      <c r="H1075" s="80"/>
    </row>
    <row r="1076" spans="1:8" ht="12.75">
      <c r="A1076" s="80"/>
      <c r="B1076" s="80"/>
      <c r="C1076" s="80"/>
      <c r="D1076" s="80"/>
      <c r="F1076" s="80"/>
      <c r="G1076" s="80"/>
      <c r="H1076" s="80"/>
    </row>
    <row r="1077" spans="1:8" ht="12.75">
      <c r="A1077" s="80"/>
      <c r="B1077" s="80"/>
      <c r="C1077" s="80"/>
      <c r="D1077" s="80"/>
      <c r="F1077" s="80"/>
      <c r="G1077" s="80"/>
      <c r="H1077" s="80"/>
    </row>
    <row r="1078" spans="1:8" ht="12.75">
      <c r="A1078" s="80"/>
      <c r="B1078" s="80"/>
      <c r="C1078" s="80"/>
      <c r="D1078" s="80"/>
      <c r="F1078" s="80"/>
      <c r="G1078" s="80"/>
      <c r="H1078" s="80"/>
    </row>
    <row r="1079" spans="1:8" ht="12.75">
      <c r="A1079" s="80"/>
      <c r="B1079" s="80"/>
      <c r="C1079" s="80"/>
      <c r="D1079" s="80"/>
      <c r="F1079" s="80"/>
      <c r="G1079" s="80"/>
      <c r="H1079" s="80"/>
    </row>
    <row r="1080" spans="1:8" ht="12.75">
      <c r="A1080" s="80"/>
      <c r="B1080" s="80"/>
      <c r="C1080" s="80"/>
      <c r="D1080" s="80"/>
      <c r="F1080" s="80"/>
      <c r="G1080" s="80"/>
      <c r="H1080" s="80"/>
    </row>
    <row r="1081" spans="1:8" ht="12.75">
      <c r="A1081" s="80"/>
      <c r="B1081" s="80"/>
      <c r="C1081" s="80"/>
      <c r="D1081" s="80"/>
      <c r="F1081" s="80"/>
      <c r="G1081" s="80"/>
      <c r="H1081" s="80"/>
    </row>
    <row r="1082" spans="1:8" ht="12.75">
      <c r="A1082" s="80"/>
      <c r="B1082" s="80"/>
      <c r="C1082" s="80"/>
      <c r="D1082" s="80"/>
      <c r="F1082" s="80"/>
      <c r="G1082" s="80"/>
      <c r="H1082" s="80"/>
    </row>
    <row r="1083" spans="1:8" ht="12.75">
      <c r="A1083" s="80"/>
      <c r="B1083" s="80"/>
      <c r="C1083" s="80"/>
      <c r="D1083" s="80"/>
      <c r="F1083" s="80"/>
      <c r="G1083" s="80"/>
      <c r="H1083" s="80"/>
    </row>
    <row r="1084" spans="1:8" ht="12.75">
      <c r="A1084" s="80"/>
      <c r="B1084" s="80"/>
      <c r="C1084" s="80"/>
      <c r="D1084" s="80"/>
      <c r="F1084" s="80"/>
      <c r="G1084" s="80"/>
      <c r="H1084" s="80"/>
    </row>
    <row r="1085" spans="1:8" ht="12.75">
      <c r="A1085" s="80"/>
      <c r="B1085" s="80"/>
      <c r="C1085" s="80"/>
      <c r="D1085" s="80"/>
      <c r="F1085" s="80"/>
      <c r="G1085" s="80"/>
      <c r="H1085" s="80"/>
    </row>
    <row r="1086" spans="1:8" ht="12.75">
      <c r="A1086" s="80"/>
      <c r="B1086" s="80"/>
      <c r="C1086" s="80"/>
      <c r="D1086" s="80"/>
      <c r="F1086" s="80"/>
      <c r="G1086" s="80"/>
      <c r="H1086" s="80"/>
    </row>
    <row r="1087" spans="1:8" ht="12.75">
      <c r="A1087" s="80"/>
      <c r="B1087" s="80"/>
      <c r="C1087" s="80"/>
      <c r="D1087" s="80"/>
      <c r="F1087" s="80"/>
      <c r="G1087" s="80"/>
      <c r="H1087" s="80"/>
    </row>
    <row r="1088" spans="1:8" ht="12.75">
      <c r="A1088" s="80"/>
      <c r="B1088" s="80"/>
      <c r="C1088" s="80"/>
      <c r="D1088" s="80"/>
      <c r="F1088" s="80"/>
      <c r="G1088" s="80"/>
      <c r="H1088" s="80"/>
    </row>
    <row r="1089" spans="1:8" ht="12.75">
      <c r="A1089" s="80"/>
      <c r="B1089" s="80"/>
      <c r="C1089" s="80"/>
      <c r="D1089" s="80"/>
      <c r="F1089" s="80"/>
      <c r="G1089" s="80"/>
      <c r="H1089" s="80"/>
    </row>
    <row r="1090" spans="1:8" ht="12.75">
      <c r="A1090" s="80"/>
      <c r="B1090" s="80"/>
      <c r="C1090" s="80"/>
      <c r="D1090" s="80"/>
      <c r="F1090" s="80"/>
      <c r="G1090" s="80"/>
      <c r="H1090" s="80"/>
    </row>
    <row r="1091" spans="1:8" ht="12.75">
      <c r="A1091" s="80"/>
      <c r="B1091" s="80"/>
      <c r="C1091" s="80"/>
      <c r="D1091" s="80"/>
      <c r="F1091" s="80"/>
      <c r="G1091" s="80"/>
      <c r="H1091" s="80"/>
    </row>
    <row r="1092" spans="1:8" ht="12.75">
      <c r="A1092" s="80"/>
      <c r="B1092" s="80"/>
      <c r="C1092" s="80"/>
      <c r="D1092" s="80"/>
      <c r="F1092" s="80"/>
      <c r="G1092" s="80"/>
      <c r="H1092" s="80"/>
    </row>
    <row r="1093" spans="1:8" ht="12.75">
      <c r="A1093" s="80"/>
      <c r="B1093" s="80"/>
      <c r="C1093" s="80"/>
      <c r="D1093" s="80"/>
      <c r="F1093" s="80"/>
      <c r="G1093" s="80"/>
      <c r="H1093" s="80"/>
    </row>
    <row r="1094" spans="1:8" ht="12.75">
      <c r="A1094" s="80"/>
      <c r="B1094" s="80"/>
      <c r="C1094" s="80"/>
      <c r="D1094" s="80"/>
      <c r="F1094" s="80"/>
      <c r="G1094" s="80"/>
      <c r="H1094" s="80"/>
    </row>
    <row r="1095" spans="1:8" ht="12.75">
      <c r="A1095" s="80"/>
      <c r="B1095" s="80"/>
      <c r="C1095" s="80"/>
      <c r="D1095" s="80"/>
      <c r="F1095" s="80"/>
      <c r="G1095" s="80"/>
      <c r="H1095" s="80"/>
    </row>
    <row r="1096" spans="1:8" ht="12.75">
      <c r="A1096" s="80"/>
      <c r="B1096" s="80"/>
      <c r="C1096" s="80"/>
      <c r="D1096" s="80"/>
      <c r="F1096" s="80"/>
      <c r="G1096" s="80"/>
      <c r="H1096" s="80"/>
    </row>
    <row r="1097" spans="1:8" ht="12.75">
      <c r="A1097" s="80"/>
      <c r="B1097" s="80"/>
      <c r="C1097" s="80"/>
      <c r="D1097" s="80"/>
      <c r="F1097" s="80"/>
      <c r="G1097" s="80"/>
      <c r="H1097" s="80"/>
    </row>
    <row r="1098" spans="1:8" ht="12.75">
      <c r="A1098" s="80"/>
      <c r="B1098" s="80"/>
      <c r="C1098" s="80"/>
      <c r="D1098" s="80"/>
      <c r="F1098" s="80"/>
      <c r="G1098" s="80"/>
      <c r="H1098" s="80"/>
    </row>
    <row r="1099" spans="1:8" ht="12.75">
      <c r="A1099" s="80"/>
      <c r="B1099" s="80"/>
      <c r="C1099" s="80"/>
      <c r="D1099" s="80"/>
      <c r="F1099" s="80"/>
      <c r="G1099" s="80"/>
      <c r="H1099" s="80"/>
    </row>
    <row r="1100" spans="1:8" ht="12.75">
      <c r="A1100" s="80"/>
      <c r="B1100" s="80"/>
      <c r="C1100" s="80"/>
      <c r="D1100" s="80"/>
      <c r="F1100" s="80"/>
      <c r="G1100" s="80"/>
      <c r="H1100" s="80"/>
    </row>
    <row r="1101" spans="1:8" ht="12.75">
      <c r="A1101" s="80"/>
      <c r="B1101" s="80"/>
      <c r="C1101" s="80"/>
      <c r="D1101" s="80"/>
      <c r="F1101" s="80"/>
      <c r="G1101" s="80"/>
      <c r="H1101" s="80"/>
    </row>
    <row r="1102" spans="1:8" ht="12.75">
      <c r="A1102" s="80"/>
      <c r="B1102" s="80"/>
      <c r="C1102" s="80"/>
      <c r="D1102" s="80"/>
      <c r="F1102" s="80"/>
      <c r="G1102" s="80"/>
      <c r="H1102" s="80"/>
    </row>
    <row r="1103" spans="1:8" ht="12.75">
      <c r="A1103" s="80"/>
      <c r="B1103" s="80"/>
      <c r="C1103" s="80"/>
      <c r="D1103" s="80"/>
      <c r="F1103" s="80"/>
      <c r="G1103" s="80"/>
      <c r="H1103" s="80"/>
    </row>
    <row r="1104" spans="1:8" ht="12.75">
      <c r="A1104" s="80"/>
      <c r="B1104" s="80"/>
      <c r="C1104" s="80"/>
      <c r="D1104" s="80"/>
      <c r="F1104" s="80"/>
      <c r="G1104" s="80"/>
      <c r="H1104" s="80"/>
    </row>
    <row r="1105" spans="1:8" ht="12.75">
      <c r="A1105" s="80"/>
      <c r="B1105" s="80"/>
      <c r="C1105" s="80"/>
      <c r="D1105" s="80"/>
      <c r="F1105" s="80"/>
      <c r="G1105" s="80"/>
      <c r="H1105" s="80"/>
    </row>
    <row r="1106" spans="1:8" ht="12.75">
      <c r="A1106" s="80"/>
      <c r="B1106" s="80"/>
      <c r="C1106" s="80"/>
      <c r="D1106" s="80"/>
      <c r="F1106" s="80"/>
      <c r="G1106" s="80"/>
      <c r="H1106" s="80"/>
    </row>
    <row r="1107" spans="1:8" ht="12.75">
      <c r="A1107" s="80"/>
      <c r="B1107" s="80"/>
      <c r="C1107" s="80"/>
      <c r="D1107" s="80"/>
      <c r="F1107" s="80"/>
      <c r="G1107" s="80"/>
      <c r="H1107" s="80"/>
    </row>
    <row r="1108" spans="1:8" ht="12.75">
      <c r="A1108" s="80"/>
      <c r="B1108" s="80"/>
      <c r="C1108" s="80"/>
      <c r="D1108" s="80"/>
      <c r="F1108" s="80"/>
      <c r="G1108" s="80"/>
      <c r="H1108" s="80"/>
    </row>
    <row r="1109" spans="1:8" ht="12.75">
      <c r="A1109" s="80"/>
      <c r="B1109" s="80"/>
      <c r="C1109" s="80"/>
      <c r="D1109" s="80"/>
      <c r="F1109" s="80"/>
      <c r="G1109" s="80"/>
      <c r="H1109" s="80"/>
    </row>
    <row r="1110" spans="1:8" ht="12.75">
      <c r="A1110" s="80"/>
      <c r="B1110" s="80"/>
      <c r="C1110" s="80"/>
      <c r="D1110" s="80"/>
      <c r="F1110" s="80"/>
      <c r="G1110" s="80"/>
      <c r="H1110" s="80"/>
    </row>
    <row r="1111" spans="1:8" ht="12.75">
      <c r="A1111" s="80"/>
      <c r="B1111" s="80"/>
      <c r="C1111" s="80"/>
      <c r="D1111" s="80"/>
      <c r="F1111" s="80"/>
      <c r="G1111" s="80"/>
      <c r="H1111" s="80"/>
    </row>
    <row r="1112" spans="1:8" ht="12.75">
      <c r="A1112" s="80"/>
      <c r="B1112" s="80"/>
      <c r="C1112" s="80"/>
      <c r="D1112" s="80"/>
      <c r="F1112" s="80"/>
      <c r="G1112" s="80"/>
      <c r="H1112" s="80"/>
    </row>
    <row r="1113" spans="1:8" ht="12.75">
      <c r="A1113" s="80"/>
      <c r="B1113" s="80"/>
      <c r="C1113" s="80"/>
      <c r="D1113" s="80"/>
      <c r="F1113" s="80"/>
      <c r="G1113" s="80"/>
      <c r="H1113" s="80"/>
    </row>
    <row r="1114" spans="1:8" ht="12.75">
      <c r="A1114" s="80"/>
      <c r="B1114" s="80"/>
      <c r="C1114" s="80"/>
      <c r="D1114" s="80"/>
      <c r="F1114" s="80"/>
      <c r="G1114" s="80"/>
      <c r="H1114" s="80"/>
    </row>
    <row r="1115" spans="1:8" ht="12.75">
      <c r="A1115" s="80"/>
      <c r="B1115" s="80"/>
      <c r="C1115" s="80"/>
      <c r="D1115" s="80"/>
      <c r="F1115" s="80"/>
      <c r="G1115" s="80"/>
      <c r="H1115" s="80"/>
    </row>
    <row r="1116" spans="1:8" ht="12.75">
      <c r="A1116" s="80"/>
      <c r="B1116" s="80"/>
      <c r="C1116" s="80"/>
      <c r="D1116" s="80"/>
      <c r="F1116" s="80"/>
      <c r="G1116" s="80"/>
      <c r="H1116" s="80"/>
    </row>
    <row r="1117" spans="1:8" ht="12.75">
      <c r="A1117" s="80"/>
      <c r="B1117" s="80"/>
      <c r="C1117" s="80"/>
      <c r="D1117" s="80"/>
      <c r="F1117" s="80"/>
      <c r="G1117" s="80"/>
      <c r="H1117" s="80"/>
    </row>
    <row r="1118" spans="1:8" ht="12.75">
      <c r="A1118" s="80"/>
      <c r="B1118" s="80"/>
      <c r="C1118" s="80"/>
      <c r="D1118" s="80"/>
      <c r="F1118" s="80"/>
      <c r="G1118" s="80"/>
      <c r="H1118" s="80"/>
    </row>
    <row r="1119" spans="1:8" ht="12.75">
      <c r="A1119" s="80"/>
      <c r="B1119" s="80"/>
      <c r="C1119" s="80"/>
      <c r="D1119" s="80"/>
      <c r="F1119" s="80"/>
      <c r="G1119" s="80"/>
      <c r="H1119" s="80"/>
    </row>
    <row r="1120" spans="1:8" ht="12.75">
      <c r="A1120" s="80"/>
      <c r="B1120" s="80"/>
      <c r="C1120" s="80"/>
      <c r="D1120" s="80"/>
      <c r="F1120" s="80"/>
      <c r="G1120" s="80"/>
      <c r="H1120" s="80"/>
    </row>
    <row r="1121" spans="1:8" ht="12.75">
      <c r="A1121" s="80"/>
      <c r="B1121" s="80"/>
      <c r="C1121" s="80"/>
      <c r="D1121" s="80"/>
      <c r="F1121" s="80"/>
      <c r="G1121" s="80"/>
      <c r="H1121" s="80"/>
    </row>
    <row r="1122" spans="1:8" ht="12.75">
      <c r="A1122" s="80"/>
      <c r="B1122" s="80"/>
      <c r="C1122" s="80"/>
      <c r="D1122" s="80"/>
      <c r="F1122" s="80"/>
      <c r="G1122" s="80"/>
      <c r="H1122" s="80"/>
    </row>
    <row r="1123" spans="1:8" ht="12.75">
      <c r="A1123" s="80"/>
      <c r="B1123" s="80"/>
      <c r="C1123" s="80"/>
      <c r="D1123" s="80"/>
      <c r="F1123" s="80"/>
      <c r="G1123" s="80"/>
      <c r="H1123" s="80"/>
    </row>
    <row r="1124" spans="1:8" ht="12.75">
      <c r="A1124" s="80"/>
      <c r="B1124" s="80"/>
      <c r="C1124" s="80"/>
      <c r="D1124" s="80"/>
      <c r="F1124" s="80"/>
      <c r="G1124" s="80"/>
      <c r="H1124" s="80"/>
    </row>
    <row r="1125" spans="1:8" ht="12.75">
      <c r="A1125" s="80"/>
      <c r="B1125" s="80"/>
      <c r="C1125" s="80"/>
      <c r="D1125" s="80"/>
      <c r="F1125" s="80"/>
      <c r="G1125" s="80"/>
      <c r="H1125" s="80"/>
    </row>
    <row r="1126" spans="1:8" ht="12.75">
      <c r="A1126" s="80"/>
      <c r="B1126" s="80"/>
      <c r="C1126" s="80"/>
      <c r="D1126" s="80"/>
      <c r="F1126" s="80"/>
      <c r="G1126" s="80"/>
      <c r="H1126" s="80"/>
    </row>
    <row r="1127" spans="1:8" ht="12.75">
      <c r="A1127" s="80"/>
      <c r="B1127" s="80"/>
      <c r="C1127" s="80"/>
      <c r="D1127" s="80"/>
      <c r="F1127" s="80"/>
      <c r="G1127" s="80"/>
      <c r="H1127" s="80"/>
    </row>
    <row r="1128" spans="1:8" ht="12.75">
      <c r="A1128" s="80"/>
      <c r="B1128" s="80"/>
      <c r="C1128" s="80"/>
      <c r="D1128" s="80"/>
      <c r="F1128" s="80"/>
      <c r="G1128" s="80"/>
      <c r="H1128" s="80"/>
    </row>
    <row r="1129" spans="1:8" ht="12.75">
      <c r="A1129" s="80"/>
      <c r="B1129" s="80"/>
      <c r="C1129" s="80"/>
      <c r="D1129" s="80"/>
      <c r="F1129" s="80"/>
      <c r="G1129" s="80"/>
      <c r="H1129" s="80"/>
    </row>
    <row r="1130" spans="1:8" ht="12.75">
      <c r="A1130" s="80"/>
      <c r="B1130" s="80"/>
      <c r="C1130" s="80"/>
      <c r="D1130" s="80"/>
      <c r="F1130" s="80"/>
      <c r="G1130" s="80"/>
      <c r="H1130" s="80"/>
    </row>
    <row r="1131" spans="1:8" ht="12.75">
      <c r="A1131" s="80"/>
      <c r="B1131" s="80"/>
      <c r="C1131" s="80"/>
      <c r="D1131" s="80"/>
      <c r="F1131" s="80"/>
      <c r="G1131" s="80"/>
      <c r="H1131" s="80"/>
    </row>
    <row r="1132" spans="1:8" ht="12.75">
      <c r="A1132" s="80"/>
      <c r="B1132" s="80"/>
      <c r="C1132" s="80"/>
      <c r="D1132" s="80"/>
      <c r="F1132" s="80"/>
      <c r="G1132" s="80"/>
      <c r="H1132" s="80"/>
    </row>
    <row r="1133" spans="1:8" ht="12.75">
      <c r="A1133" s="80"/>
      <c r="B1133" s="80"/>
      <c r="C1133" s="80"/>
      <c r="D1133" s="80"/>
      <c r="F1133" s="80"/>
      <c r="G1133" s="80"/>
      <c r="H1133" s="80"/>
    </row>
    <row r="1134" spans="1:8" ht="12.75">
      <c r="A1134" s="80"/>
      <c r="B1134" s="80"/>
      <c r="C1134" s="80"/>
      <c r="D1134" s="80"/>
      <c r="F1134" s="80"/>
      <c r="G1134" s="80"/>
      <c r="H1134" s="80"/>
    </row>
    <row r="1135" spans="1:8" ht="12.75">
      <c r="A1135" s="80"/>
      <c r="B1135" s="80"/>
      <c r="C1135" s="80"/>
      <c r="D1135" s="80"/>
      <c r="F1135" s="80"/>
      <c r="G1135" s="80"/>
      <c r="H1135" s="80"/>
    </row>
    <row r="1136" spans="1:8" ht="12.75">
      <c r="A1136" s="80"/>
      <c r="B1136" s="80"/>
      <c r="C1136" s="80"/>
      <c r="D1136" s="80"/>
      <c r="F1136" s="80"/>
      <c r="G1136" s="80"/>
      <c r="H1136" s="80"/>
    </row>
    <row r="1137" spans="1:8" ht="12.75">
      <c r="A1137" s="80"/>
      <c r="B1137" s="80"/>
      <c r="C1137" s="80"/>
      <c r="D1137" s="80"/>
      <c r="F1137" s="80"/>
      <c r="G1137" s="80"/>
      <c r="H1137" s="80"/>
    </row>
    <row r="1138" spans="1:8" ht="12.75">
      <c r="A1138" s="80"/>
      <c r="B1138" s="80"/>
      <c r="C1138" s="80"/>
      <c r="D1138" s="80"/>
      <c r="F1138" s="80"/>
      <c r="G1138" s="80"/>
      <c r="H1138" s="80"/>
    </row>
    <row r="1139" spans="1:8" ht="12.75">
      <c r="A1139" s="80"/>
      <c r="B1139" s="80"/>
      <c r="C1139" s="80"/>
      <c r="D1139" s="80"/>
      <c r="F1139" s="80"/>
      <c r="G1139" s="80"/>
      <c r="H1139" s="80"/>
    </row>
    <row r="1140" spans="1:8" ht="12.75">
      <c r="A1140" s="80"/>
      <c r="B1140" s="80"/>
      <c r="C1140" s="80"/>
      <c r="D1140" s="80"/>
      <c r="F1140" s="80"/>
      <c r="G1140" s="80"/>
      <c r="H1140" s="80"/>
    </row>
    <row r="1141" spans="1:8" ht="12.75">
      <c r="A1141" s="80"/>
      <c r="B1141" s="80"/>
      <c r="C1141" s="80"/>
      <c r="D1141" s="80"/>
      <c r="F1141" s="80"/>
      <c r="G1141" s="80"/>
      <c r="H1141" s="80"/>
    </row>
    <row r="1142" spans="1:8" ht="12.75">
      <c r="A1142" s="80"/>
      <c r="B1142" s="80"/>
      <c r="C1142" s="80"/>
      <c r="D1142" s="80"/>
      <c r="F1142" s="80"/>
      <c r="G1142" s="80"/>
      <c r="H1142" s="80"/>
    </row>
    <row r="1143" spans="1:8" ht="12.75">
      <c r="A1143" s="80"/>
      <c r="B1143" s="80"/>
      <c r="C1143" s="80"/>
      <c r="D1143" s="80"/>
      <c r="F1143" s="80"/>
      <c r="G1143" s="80"/>
      <c r="H1143" s="80"/>
    </row>
    <row r="1144" spans="1:8" ht="12.75">
      <c r="A1144" s="80"/>
      <c r="B1144" s="80"/>
      <c r="C1144" s="80"/>
      <c r="D1144" s="80"/>
      <c r="F1144" s="80"/>
      <c r="G1144" s="80"/>
      <c r="H1144" s="80"/>
    </row>
    <row r="1145" spans="1:8" ht="12.75">
      <c r="A1145" s="80"/>
      <c r="B1145" s="80"/>
      <c r="C1145" s="80"/>
      <c r="D1145" s="80"/>
      <c r="F1145" s="80"/>
      <c r="G1145" s="80"/>
      <c r="H1145" s="80"/>
    </row>
    <row r="1146" spans="1:8" ht="12.75">
      <c r="A1146" s="80"/>
      <c r="B1146" s="80"/>
      <c r="C1146" s="80"/>
      <c r="D1146" s="80"/>
      <c r="F1146" s="80"/>
      <c r="G1146" s="80"/>
      <c r="H1146" s="80"/>
    </row>
    <row r="1147" spans="1:8" ht="12.75">
      <c r="A1147" s="80"/>
      <c r="B1147" s="80"/>
      <c r="C1147" s="80"/>
      <c r="D1147" s="80"/>
      <c r="F1147" s="80"/>
      <c r="G1147" s="80"/>
      <c r="H1147" s="80"/>
    </row>
    <row r="1148" spans="1:8" ht="12.75">
      <c r="A1148" s="80"/>
      <c r="B1148" s="80"/>
      <c r="C1148" s="80"/>
      <c r="D1148" s="80"/>
      <c r="F1148" s="80"/>
      <c r="G1148" s="80"/>
      <c r="H1148" s="80"/>
    </row>
    <row r="1149" spans="1:8" ht="12.75">
      <c r="A1149" s="80"/>
      <c r="B1149" s="80"/>
      <c r="C1149" s="80"/>
      <c r="D1149" s="80"/>
      <c r="F1149" s="80"/>
      <c r="G1149" s="80"/>
      <c r="H1149" s="80"/>
    </row>
    <row r="1150" spans="1:8" ht="12.75">
      <c r="A1150" s="80"/>
      <c r="B1150" s="80"/>
      <c r="C1150" s="80"/>
      <c r="D1150" s="80"/>
      <c r="F1150" s="80"/>
      <c r="G1150" s="80"/>
      <c r="H1150" s="80"/>
    </row>
    <row r="1151" spans="1:8" ht="12.75">
      <c r="A1151" s="80"/>
      <c r="B1151" s="80"/>
      <c r="C1151" s="80"/>
      <c r="D1151" s="80"/>
      <c r="F1151" s="80"/>
      <c r="G1151" s="80"/>
      <c r="H1151" s="80"/>
    </row>
    <row r="1152" spans="1:8" ht="12.75">
      <c r="A1152" s="80"/>
      <c r="B1152" s="80"/>
      <c r="C1152" s="80"/>
      <c r="D1152" s="80"/>
      <c r="F1152" s="80"/>
      <c r="G1152" s="80"/>
      <c r="H1152" s="80"/>
    </row>
    <row r="1153" spans="1:8" ht="12.75">
      <c r="A1153" s="80"/>
      <c r="B1153" s="80"/>
      <c r="C1153" s="80"/>
      <c r="D1153" s="80"/>
      <c r="F1153" s="80"/>
      <c r="G1153" s="80"/>
      <c r="H1153" s="80"/>
    </row>
    <row r="1154" spans="1:8" ht="12.75">
      <c r="A1154" s="80"/>
      <c r="B1154" s="80"/>
      <c r="C1154" s="80"/>
      <c r="D1154" s="80"/>
      <c r="F1154" s="80"/>
      <c r="G1154" s="80"/>
      <c r="H1154" s="80"/>
    </row>
    <row r="1155" spans="1:8" ht="12.75">
      <c r="A1155" s="80"/>
      <c r="B1155" s="80"/>
      <c r="C1155" s="80"/>
      <c r="D1155" s="80"/>
      <c r="F1155" s="80"/>
      <c r="G1155" s="80"/>
      <c r="H1155" s="80"/>
    </row>
    <row r="1156" spans="1:8" ht="12.75">
      <c r="A1156" s="80"/>
      <c r="B1156" s="80"/>
      <c r="C1156" s="80"/>
      <c r="D1156" s="80"/>
      <c r="F1156" s="80"/>
      <c r="G1156" s="80"/>
      <c r="H1156" s="80"/>
    </row>
    <row r="1157" spans="1:8" ht="12.75">
      <c r="A1157" s="80"/>
      <c r="B1157" s="80"/>
      <c r="C1157" s="80"/>
      <c r="D1157" s="80"/>
      <c r="F1157" s="80"/>
      <c r="G1157" s="80"/>
      <c r="H1157" s="80"/>
    </row>
    <row r="1158" spans="1:8" ht="12.75">
      <c r="A1158" s="80"/>
      <c r="B1158" s="80"/>
      <c r="C1158" s="80"/>
      <c r="D1158" s="80"/>
      <c r="F1158" s="80"/>
      <c r="G1158" s="80"/>
      <c r="H1158" s="80"/>
    </row>
    <row r="1159" spans="1:8" ht="12.75">
      <c r="A1159" s="80"/>
      <c r="B1159" s="80"/>
      <c r="C1159" s="80"/>
      <c r="D1159" s="80"/>
      <c r="F1159" s="80"/>
      <c r="G1159" s="80"/>
      <c r="H1159" s="80"/>
    </row>
    <row r="1160" spans="1:8" ht="12.75">
      <c r="A1160" s="80"/>
      <c r="B1160" s="80"/>
      <c r="C1160" s="80"/>
      <c r="D1160" s="80"/>
      <c r="F1160" s="80"/>
      <c r="G1160" s="80"/>
      <c r="H1160" s="80"/>
    </row>
    <row r="1161" spans="1:8" ht="12.75">
      <c r="A1161" s="80"/>
      <c r="B1161" s="80"/>
      <c r="C1161" s="80"/>
      <c r="D1161" s="80"/>
      <c r="F1161" s="80"/>
      <c r="G1161" s="80"/>
      <c r="H1161" s="80"/>
    </row>
    <row r="1162" spans="1:8" ht="12.75">
      <c r="A1162" s="80"/>
      <c r="B1162" s="80"/>
      <c r="C1162" s="80"/>
      <c r="D1162" s="80"/>
      <c r="F1162" s="80"/>
      <c r="G1162" s="80"/>
      <c r="H1162" s="80"/>
    </row>
    <row r="1163" spans="1:8" ht="12.75">
      <c r="A1163" s="80"/>
      <c r="B1163" s="80"/>
      <c r="C1163" s="80"/>
      <c r="D1163" s="80"/>
      <c r="F1163" s="80"/>
      <c r="G1163" s="80"/>
      <c r="H1163" s="80"/>
    </row>
    <row r="1164" spans="1:8" ht="12.75">
      <c r="A1164" s="80"/>
      <c r="B1164" s="80"/>
      <c r="C1164" s="80"/>
      <c r="D1164" s="80"/>
      <c r="F1164" s="80"/>
      <c r="G1164" s="80"/>
      <c r="H1164" s="80"/>
    </row>
    <row r="1165" spans="1:8" ht="12.75">
      <c r="A1165" s="80"/>
      <c r="B1165" s="80"/>
      <c r="C1165" s="80"/>
      <c r="D1165" s="80"/>
      <c r="F1165" s="80"/>
      <c r="G1165" s="80"/>
      <c r="H1165" s="80"/>
    </row>
    <row r="1166" spans="1:8" ht="12.75">
      <c r="A1166" s="80"/>
      <c r="B1166" s="80"/>
      <c r="C1166" s="80"/>
      <c r="D1166" s="80"/>
      <c r="F1166" s="80"/>
      <c r="G1166" s="80"/>
      <c r="H1166" s="80"/>
    </row>
    <row r="1167" spans="1:8" ht="12.75">
      <c r="A1167" s="80"/>
      <c r="B1167" s="80"/>
      <c r="C1167" s="80"/>
      <c r="D1167" s="80"/>
      <c r="F1167" s="80"/>
      <c r="G1167" s="80"/>
      <c r="H1167" s="80"/>
    </row>
    <row r="1168" spans="1:8" ht="12.75">
      <c r="A1168" s="80"/>
      <c r="B1168" s="80"/>
      <c r="C1168" s="80"/>
      <c r="D1168" s="80"/>
      <c r="F1168" s="80"/>
      <c r="G1168" s="80"/>
      <c r="H1168" s="80"/>
    </row>
    <row r="1169" spans="1:8" ht="12.75">
      <c r="A1169" s="80"/>
      <c r="B1169" s="80"/>
      <c r="C1169" s="80"/>
      <c r="D1169" s="80"/>
      <c r="F1169" s="80"/>
      <c r="G1169" s="80"/>
      <c r="H1169" s="80"/>
    </row>
    <row r="1170" spans="1:8" ht="12.75">
      <c r="A1170" s="80"/>
      <c r="B1170" s="80"/>
      <c r="C1170" s="80"/>
      <c r="D1170" s="80"/>
      <c r="F1170" s="80"/>
      <c r="G1170" s="80"/>
      <c r="H1170" s="80"/>
    </row>
    <row r="1171" spans="1:8" ht="12.75">
      <c r="A1171" s="80"/>
      <c r="B1171" s="80"/>
      <c r="C1171" s="80"/>
      <c r="D1171" s="80"/>
      <c r="F1171" s="80"/>
      <c r="G1171" s="80"/>
      <c r="H1171" s="80"/>
    </row>
    <row r="1172" spans="1:8" ht="12.75">
      <c r="A1172" s="80"/>
      <c r="B1172" s="80"/>
      <c r="C1172" s="80"/>
      <c r="D1172" s="80"/>
      <c r="F1172" s="80"/>
      <c r="G1172" s="80"/>
      <c r="H1172" s="80"/>
    </row>
    <row r="1173" spans="1:8" ht="12.75">
      <c r="A1173" s="80"/>
      <c r="B1173" s="80"/>
      <c r="C1173" s="80"/>
      <c r="D1173" s="80"/>
      <c r="F1173" s="80"/>
      <c r="G1173" s="80"/>
      <c r="H1173" s="80"/>
    </row>
    <row r="1174" spans="1:8" ht="12.75">
      <c r="A1174" s="80"/>
      <c r="B1174" s="80"/>
      <c r="C1174" s="80"/>
      <c r="D1174" s="80"/>
      <c r="F1174" s="80"/>
      <c r="G1174" s="80"/>
      <c r="H1174" s="80"/>
    </row>
    <row r="1175" spans="1:8" ht="12.75">
      <c r="A1175" s="80"/>
      <c r="B1175" s="80"/>
      <c r="C1175" s="80"/>
      <c r="D1175" s="80"/>
      <c r="F1175" s="80"/>
      <c r="G1175" s="80"/>
      <c r="H1175" s="80"/>
    </row>
    <row r="1176" spans="1:8" ht="12.75">
      <c r="A1176" s="80"/>
      <c r="B1176" s="80"/>
      <c r="C1176" s="80"/>
      <c r="D1176" s="80"/>
      <c r="F1176" s="80"/>
      <c r="G1176" s="80"/>
      <c r="H1176" s="80"/>
    </row>
    <row r="1177" spans="1:8" ht="12.75">
      <c r="A1177" s="80"/>
      <c r="B1177" s="80"/>
      <c r="C1177" s="80"/>
      <c r="D1177" s="80"/>
      <c r="F1177" s="80"/>
      <c r="G1177" s="80"/>
      <c r="H1177" s="80"/>
    </row>
    <row r="1178" spans="1:8" ht="12.75">
      <c r="A1178" s="80"/>
      <c r="B1178" s="80"/>
      <c r="C1178" s="80"/>
      <c r="D1178" s="80"/>
      <c r="F1178" s="80"/>
      <c r="G1178" s="80"/>
      <c r="H1178" s="80"/>
    </row>
    <row r="1179" spans="1:8" ht="12.75">
      <c r="A1179" s="80"/>
      <c r="B1179" s="80"/>
      <c r="C1179" s="80"/>
      <c r="D1179" s="80"/>
      <c r="F1179" s="80"/>
      <c r="G1179" s="80"/>
      <c r="H1179" s="80"/>
    </row>
    <row r="1180" spans="1:8" ht="12.75">
      <c r="A1180" s="80"/>
      <c r="B1180" s="80"/>
      <c r="C1180" s="80"/>
      <c r="D1180" s="80"/>
      <c r="F1180" s="80"/>
      <c r="G1180" s="80"/>
      <c r="H1180" s="80"/>
    </row>
    <row r="1181" spans="1:8" ht="12.75">
      <c r="A1181" s="80"/>
      <c r="B1181" s="80"/>
      <c r="C1181" s="80"/>
      <c r="D1181" s="80"/>
      <c r="F1181" s="80"/>
      <c r="G1181" s="80"/>
      <c r="H1181" s="80"/>
    </row>
    <row r="1182" spans="1:8" ht="12.75">
      <c r="A1182" s="80"/>
      <c r="B1182" s="80"/>
      <c r="C1182" s="80"/>
      <c r="D1182" s="80"/>
      <c r="F1182" s="80"/>
      <c r="G1182" s="80"/>
      <c r="H1182" s="80"/>
    </row>
    <row r="1183" spans="1:8" ht="12.75">
      <c r="A1183" s="80"/>
      <c r="B1183" s="80"/>
      <c r="C1183" s="80"/>
      <c r="D1183" s="80"/>
      <c r="F1183" s="80"/>
      <c r="G1183" s="80"/>
      <c r="H1183" s="80"/>
    </row>
    <row r="1184" spans="1:8" ht="12.75">
      <c r="A1184" s="80"/>
      <c r="B1184" s="80"/>
      <c r="C1184" s="80"/>
      <c r="D1184" s="80"/>
      <c r="F1184" s="80"/>
      <c r="G1184" s="80"/>
      <c r="H1184" s="80"/>
    </row>
    <row r="1185" spans="1:8" ht="12.75">
      <c r="A1185" s="80"/>
      <c r="B1185" s="80"/>
      <c r="C1185" s="80"/>
      <c r="D1185" s="80"/>
      <c r="F1185" s="80"/>
      <c r="G1185" s="80"/>
      <c r="H1185" s="80"/>
    </row>
    <row r="1186" spans="1:8" ht="12.75">
      <c r="A1186" s="80"/>
      <c r="B1186" s="80"/>
      <c r="C1186" s="80"/>
      <c r="D1186" s="80"/>
      <c r="F1186" s="80"/>
      <c r="G1186" s="80"/>
      <c r="H1186" s="80"/>
    </row>
    <row r="1187" spans="1:8" ht="12.75">
      <c r="A1187" s="80"/>
      <c r="B1187" s="80"/>
      <c r="C1187" s="80"/>
      <c r="D1187" s="80"/>
      <c r="F1187" s="80"/>
      <c r="G1187" s="80"/>
      <c r="H1187" s="80"/>
    </row>
    <row r="1188" spans="1:8" ht="12.75">
      <c r="A1188" s="80"/>
      <c r="B1188" s="80"/>
      <c r="C1188" s="80"/>
      <c r="D1188" s="80"/>
      <c r="F1188" s="80"/>
      <c r="G1188" s="80"/>
      <c r="H1188" s="80"/>
    </row>
    <row r="1189" spans="1:8" ht="12.75">
      <c r="A1189" s="80"/>
      <c r="B1189" s="80"/>
      <c r="C1189" s="80"/>
      <c r="D1189" s="80"/>
      <c r="F1189" s="80"/>
      <c r="G1189" s="80"/>
      <c r="H1189" s="80"/>
    </row>
    <row r="1190" spans="1:8" ht="12.75">
      <c r="A1190" s="80"/>
      <c r="B1190" s="80"/>
      <c r="C1190" s="80"/>
      <c r="D1190" s="80"/>
      <c r="F1190" s="80"/>
      <c r="G1190" s="80"/>
      <c r="H1190" s="80"/>
    </row>
    <row r="1191" spans="1:8" ht="12.75">
      <c r="A1191" s="80"/>
      <c r="B1191" s="80"/>
      <c r="C1191" s="80"/>
      <c r="D1191" s="80"/>
      <c r="F1191" s="80"/>
      <c r="G1191" s="80"/>
      <c r="H1191" s="80"/>
    </row>
    <row r="1192" spans="1:8" ht="12.75">
      <c r="A1192" s="80"/>
      <c r="B1192" s="80"/>
      <c r="C1192" s="80"/>
      <c r="D1192" s="80"/>
      <c r="F1192" s="80"/>
      <c r="G1192" s="80"/>
      <c r="H1192" s="80"/>
    </row>
    <row r="1193" spans="1:8" ht="12.75">
      <c r="A1193" s="80"/>
      <c r="B1193" s="80"/>
      <c r="C1193" s="80"/>
      <c r="D1193" s="80"/>
      <c r="F1193" s="80"/>
      <c r="G1193" s="80"/>
      <c r="H1193" s="80"/>
    </row>
    <row r="1194" spans="1:8" ht="12.75">
      <c r="A1194" s="80"/>
      <c r="B1194" s="80"/>
      <c r="C1194" s="80"/>
      <c r="D1194" s="80"/>
      <c r="F1194" s="80"/>
      <c r="G1194" s="80"/>
      <c r="H1194" s="80"/>
    </row>
    <row r="1195" spans="1:8" ht="12.75">
      <c r="A1195" s="80"/>
      <c r="B1195" s="80"/>
      <c r="C1195" s="80"/>
      <c r="D1195" s="80"/>
      <c r="F1195" s="80"/>
      <c r="G1195" s="80"/>
      <c r="H1195" s="80"/>
    </row>
    <row r="1196" spans="1:8" ht="12.75">
      <c r="A1196" s="80"/>
      <c r="B1196" s="80"/>
      <c r="C1196" s="80"/>
      <c r="D1196" s="80"/>
      <c r="F1196" s="80"/>
      <c r="G1196" s="80"/>
      <c r="H1196" s="80"/>
    </row>
    <row r="1197" spans="1:8" ht="12.75">
      <c r="A1197" s="80"/>
      <c r="B1197" s="80"/>
      <c r="C1197" s="80"/>
      <c r="D1197" s="80"/>
      <c r="F1197" s="80"/>
      <c r="G1197" s="80"/>
      <c r="H1197" s="80"/>
    </row>
    <row r="1198" spans="1:8" ht="12.75">
      <c r="A1198" s="80"/>
      <c r="B1198" s="80"/>
      <c r="C1198" s="80"/>
      <c r="D1198" s="80"/>
      <c r="F1198" s="80"/>
      <c r="G1198" s="80"/>
      <c r="H1198" s="80"/>
    </row>
    <row r="1199" spans="1:8" ht="12.75">
      <c r="A1199" s="80"/>
      <c r="B1199" s="80"/>
      <c r="C1199" s="80"/>
      <c r="D1199" s="80"/>
      <c r="F1199" s="80"/>
      <c r="G1199" s="80"/>
      <c r="H1199" s="80"/>
    </row>
    <row r="1200" spans="1:8" ht="12.75">
      <c r="A1200" s="80"/>
      <c r="B1200" s="80"/>
      <c r="C1200" s="80"/>
      <c r="D1200" s="80"/>
      <c r="F1200" s="80"/>
      <c r="G1200" s="80"/>
      <c r="H1200" s="80"/>
    </row>
    <row r="1201" spans="1:8" ht="12.75">
      <c r="A1201" s="80"/>
      <c r="B1201" s="80"/>
      <c r="C1201" s="80"/>
      <c r="D1201" s="80"/>
      <c r="F1201" s="80"/>
      <c r="G1201" s="80"/>
      <c r="H1201" s="80"/>
    </row>
    <row r="1202" spans="1:8" ht="12.75">
      <c r="A1202" s="80"/>
      <c r="B1202" s="80"/>
      <c r="C1202" s="80"/>
      <c r="D1202" s="80"/>
      <c r="F1202" s="80"/>
      <c r="G1202" s="80"/>
      <c r="H1202" s="80"/>
    </row>
    <row r="1203" spans="1:8" ht="12.75">
      <c r="A1203" s="80"/>
      <c r="B1203" s="80"/>
      <c r="C1203" s="80"/>
      <c r="D1203" s="80"/>
      <c r="F1203" s="80"/>
      <c r="G1203" s="80"/>
      <c r="H1203" s="80"/>
    </row>
    <row r="1204" spans="1:8" ht="12.75">
      <c r="A1204" s="80"/>
      <c r="B1204" s="80"/>
      <c r="C1204" s="80"/>
      <c r="D1204" s="80"/>
      <c r="F1204" s="80"/>
      <c r="G1204" s="80"/>
      <c r="H1204" s="80"/>
    </row>
    <row r="1205" spans="1:8" ht="12.75">
      <c r="A1205" s="80"/>
      <c r="B1205" s="80"/>
      <c r="C1205" s="80"/>
      <c r="D1205" s="80"/>
      <c r="F1205" s="80"/>
      <c r="G1205" s="80"/>
      <c r="H1205" s="80"/>
    </row>
    <row r="1206" spans="1:8" ht="12.75">
      <c r="A1206" s="80"/>
      <c r="B1206" s="80"/>
      <c r="C1206" s="80"/>
      <c r="D1206" s="80"/>
      <c r="F1206" s="80"/>
      <c r="G1206" s="80"/>
      <c r="H1206" s="80"/>
    </row>
    <row r="1207" spans="1:8" ht="12.75">
      <c r="A1207" s="80"/>
      <c r="B1207" s="80"/>
      <c r="C1207" s="80"/>
      <c r="D1207" s="80"/>
      <c r="F1207" s="80"/>
      <c r="G1207" s="80"/>
      <c r="H1207" s="80"/>
    </row>
    <row r="1208" spans="1:8" ht="12.75">
      <c r="A1208" s="80"/>
      <c r="B1208" s="80"/>
      <c r="C1208" s="80"/>
      <c r="D1208" s="80"/>
      <c r="F1208" s="80"/>
      <c r="G1208" s="80"/>
      <c r="H1208" s="80"/>
    </row>
    <row r="1209" spans="1:8" ht="12.75">
      <c r="A1209" s="80"/>
      <c r="B1209" s="80"/>
      <c r="C1209" s="80"/>
      <c r="D1209" s="80"/>
      <c r="F1209" s="80"/>
      <c r="G1209" s="80"/>
      <c r="H1209" s="80"/>
    </row>
    <row r="1210" spans="1:8" ht="12.75">
      <c r="A1210" s="80"/>
      <c r="B1210" s="80"/>
      <c r="C1210" s="80"/>
      <c r="D1210" s="80"/>
      <c r="F1210" s="80"/>
      <c r="G1210" s="80"/>
      <c r="H1210" s="80"/>
    </row>
    <row r="1211" spans="1:8" ht="12.75">
      <c r="A1211" s="80"/>
      <c r="B1211" s="80"/>
      <c r="C1211" s="80"/>
      <c r="D1211" s="80"/>
      <c r="F1211" s="80"/>
      <c r="G1211" s="80"/>
      <c r="H1211" s="80"/>
    </row>
    <row r="1212" spans="1:8" ht="12.75">
      <c r="A1212" s="80"/>
      <c r="B1212" s="80"/>
      <c r="C1212" s="80"/>
      <c r="D1212" s="80"/>
      <c r="F1212" s="80"/>
      <c r="G1212" s="80"/>
      <c r="H1212" s="80"/>
    </row>
    <row r="1213" spans="1:8" ht="12.75">
      <c r="A1213" s="80"/>
      <c r="B1213" s="80"/>
      <c r="C1213" s="80"/>
      <c r="D1213" s="80"/>
      <c r="F1213" s="80"/>
      <c r="G1213" s="80"/>
      <c r="H1213" s="80"/>
    </row>
    <row r="1214" spans="1:8" ht="12.75">
      <c r="A1214" s="80"/>
      <c r="B1214" s="80"/>
      <c r="C1214" s="80"/>
      <c r="D1214" s="80"/>
      <c r="F1214" s="80"/>
      <c r="G1214" s="80"/>
      <c r="H1214" s="80"/>
    </row>
    <row r="1215" spans="1:8" ht="12.75">
      <c r="A1215" s="80"/>
      <c r="B1215" s="80"/>
      <c r="C1215" s="80"/>
      <c r="D1215" s="80"/>
      <c r="F1215" s="80"/>
      <c r="G1215" s="80"/>
      <c r="H1215" s="80"/>
    </row>
    <row r="1216" spans="1:8" ht="12.75">
      <c r="A1216" s="80"/>
      <c r="B1216" s="80"/>
      <c r="C1216" s="80"/>
      <c r="D1216" s="80"/>
      <c r="F1216" s="80"/>
      <c r="G1216" s="80"/>
      <c r="H1216" s="80"/>
    </row>
    <row r="1217" spans="1:8" ht="12.75">
      <c r="A1217" s="80"/>
      <c r="B1217" s="80"/>
      <c r="C1217" s="80"/>
      <c r="D1217" s="80"/>
      <c r="F1217" s="80"/>
      <c r="G1217" s="80"/>
      <c r="H1217" s="80"/>
    </row>
    <row r="1218" spans="1:8" ht="12.75">
      <c r="A1218" s="80"/>
      <c r="B1218" s="80"/>
      <c r="C1218" s="80"/>
      <c r="D1218" s="80"/>
      <c r="F1218" s="80"/>
      <c r="G1218" s="80"/>
      <c r="H1218" s="80"/>
    </row>
    <row r="1219" spans="1:8" ht="12.75">
      <c r="A1219" s="80"/>
      <c r="B1219" s="80"/>
      <c r="C1219" s="80"/>
      <c r="D1219" s="80"/>
      <c r="F1219" s="80"/>
      <c r="G1219" s="80"/>
      <c r="H1219" s="80"/>
    </row>
    <row r="1220" spans="1:8" ht="12.75">
      <c r="A1220" s="80"/>
      <c r="B1220" s="80"/>
      <c r="C1220" s="80"/>
      <c r="D1220" s="80"/>
      <c r="F1220" s="80"/>
      <c r="G1220" s="80"/>
      <c r="H1220" s="80"/>
    </row>
    <row r="1221" spans="1:8" ht="12.75">
      <c r="A1221" s="80"/>
      <c r="B1221" s="80"/>
      <c r="C1221" s="80"/>
      <c r="D1221" s="80"/>
      <c r="F1221" s="80"/>
      <c r="G1221" s="80"/>
      <c r="H1221" s="80"/>
    </row>
    <row r="1222" spans="1:8" ht="12.75">
      <c r="A1222" s="80"/>
      <c r="B1222" s="80"/>
      <c r="C1222" s="80"/>
      <c r="D1222" s="80"/>
      <c r="F1222" s="80"/>
      <c r="G1222" s="80"/>
      <c r="H1222" s="80"/>
    </row>
    <row r="1223" spans="1:8" ht="12.75">
      <c r="A1223" s="80"/>
      <c r="B1223" s="80"/>
      <c r="C1223" s="80"/>
      <c r="D1223" s="80"/>
      <c r="F1223" s="80"/>
      <c r="G1223" s="80"/>
      <c r="H1223" s="80"/>
    </row>
    <row r="1224" spans="1:8" ht="12.75">
      <c r="A1224" s="80"/>
      <c r="B1224" s="80"/>
      <c r="C1224" s="80"/>
      <c r="D1224" s="80"/>
      <c r="F1224" s="80"/>
      <c r="G1224" s="80"/>
      <c r="H1224" s="80"/>
    </row>
    <row r="1225" spans="1:8" ht="12.75">
      <c r="A1225" s="80"/>
      <c r="B1225" s="80"/>
      <c r="C1225" s="80"/>
      <c r="D1225" s="80"/>
      <c r="F1225" s="80"/>
      <c r="G1225" s="80"/>
      <c r="H1225" s="80"/>
    </row>
    <row r="1226" spans="1:8" ht="12.75">
      <c r="A1226" s="80"/>
      <c r="B1226" s="80"/>
      <c r="C1226" s="80"/>
      <c r="D1226" s="80"/>
      <c r="F1226" s="80"/>
      <c r="G1226" s="80"/>
      <c r="H1226" s="80"/>
    </row>
    <row r="1227" spans="1:8" ht="12.75">
      <c r="A1227" s="80"/>
      <c r="B1227" s="80"/>
      <c r="C1227" s="80"/>
      <c r="D1227" s="80"/>
      <c r="F1227" s="80"/>
      <c r="G1227" s="80"/>
      <c r="H1227" s="80"/>
    </row>
    <row r="1228" spans="1:8" ht="12.75">
      <c r="A1228" s="80"/>
      <c r="B1228" s="80"/>
      <c r="C1228" s="80"/>
      <c r="D1228" s="80"/>
      <c r="F1228" s="80"/>
      <c r="G1228" s="80"/>
      <c r="H1228" s="80"/>
    </row>
    <row r="1229" spans="1:8" ht="12.75">
      <c r="A1229" s="80"/>
      <c r="B1229" s="80"/>
      <c r="C1229" s="80"/>
      <c r="D1229" s="80"/>
      <c r="F1229" s="80"/>
      <c r="G1229" s="80"/>
      <c r="H1229" s="80"/>
    </row>
    <row r="1230" spans="1:8" ht="12.75">
      <c r="A1230" s="80"/>
      <c r="B1230" s="80"/>
      <c r="C1230" s="80"/>
      <c r="D1230" s="80"/>
      <c r="F1230" s="80"/>
      <c r="G1230" s="80"/>
      <c r="H1230" s="80"/>
    </row>
    <row r="1231" spans="1:8" ht="12.75">
      <c r="A1231" s="80"/>
      <c r="B1231" s="80"/>
      <c r="C1231" s="80"/>
      <c r="D1231" s="80"/>
      <c r="F1231" s="80"/>
      <c r="G1231" s="80"/>
      <c r="H1231" s="80"/>
    </row>
    <row r="1232" spans="1:8" ht="12.75">
      <c r="A1232" s="80"/>
      <c r="B1232" s="80"/>
      <c r="C1232" s="80"/>
      <c r="D1232" s="80"/>
      <c r="F1232" s="80"/>
      <c r="G1232" s="80"/>
      <c r="H1232" s="80"/>
    </row>
    <row r="1233" spans="1:8" ht="12.75">
      <c r="A1233" s="80"/>
      <c r="B1233" s="80"/>
      <c r="C1233" s="80"/>
      <c r="D1233" s="80"/>
      <c r="F1233" s="80"/>
      <c r="G1233" s="80"/>
      <c r="H1233" s="80"/>
    </row>
    <row r="1234" spans="1:8" ht="12.75">
      <c r="A1234" s="80"/>
      <c r="B1234" s="80"/>
      <c r="C1234" s="80"/>
      <c r="D1234" s="80"/>
      <c r="F1234" s="80"/>
      <c r="G1234" s="80"/>
      <c r="H1234" s="80"/>
    </row>
    <row r="1235" spans="1:8" ht="12.75">
      <c r="A1235" s="80"/>
      <c r="B1235" s="80"/>
      <c r="C1235" s="80"/>
      <c r="D1235" s="80"/>
      <c r="F1235" s="80"/>
      <c r="G1235" s="80"/>
      <c r="H1235" s="80"/>
    </row>
    <row r="1236" spans="1:8" ht="12.75">
      <c r="A1236" s="80"/>
      <c r="B1236" s="80"/>
      <c r="C1236" s="80"/>
      <c r="D1236" s="80"/>
      <c r="F1236" s="80"/>
      <c r="G1236" s="80"/>
      <c r="H1236" s="80"/>
    </row>
    <row r="1237" spans="1:8" ht="12.75">
      <c r="A1237" s="80"/>
      <c r="B1237" s="80"/>
      <c r="C1237" s="80"/>
      <c r="D1237" s="80"/>
      <c r="F1237" s="80"/>
      <c r="G1237" s="80"/>
      <c r="H1237" s="80"/>
    </row>
    <row r="1238" spans="1:8" ht="12.75">
      <c r="A1238" s="80"/>
      <c r="B1238" s="80"/>
      <c r="C1238" s="80"/>
      <c r="D1238" s="80"/>
      <c r="F1238" s="80"/>
      <c r="G1238" s="80"/>
      <c r="H1238" s="80"/>
    </row>
    <row r="1239" spans="1:8" ht="12.75">
      <c r="A1239" s="80"/>
      <c r="B1239" s="80"/>
      <c r="C1239" s="80"/>
      <c r="D1239" s="80"/>
      <c r="F1239" s="80"/>
      <c r="G1239" s="80"/>
      <c r="H1239" s="80"/>
    </row>
    <row r="1240" spans="1:8" ht="12.75">
      <c r="A1240" s="80"/>
      <c r="B1240" s="80"/>
      <c r="C1240" s="80"/>
      <c r="D1240" s="80"/>
      <c r="F1240" s="80"/>
      <c r="G1240" s="80"/>
      <c r="H1240" s="80"/>
    </row>
    <row r="1241" spans="1:8" ht="12.75">
      <c r="A1241" s="80"/>
      <c r="B1241" s="80"/>
      <c r="C1241" s="80"/>
      <c r="D1241" s="80"/>
      <c r="F1241" s="80"/>
      <c r="G1241" s="80"/>
      <c r="H1241" s="80"/>
    </row>
    <row r="1242" spans="1:8" ht="12.75">
      <c r="A1242" s="80"/>
      <c r="B1242" s="80"/>
      <c r="C1242" s="80"/>
      <c r="D1242" s="80"/>
      <c r="F1242" s="80"/>
      <c r="G1242" s="80"/>
      <c r="H1242" s="80"/>
    </row>
    <row r="1243" spans="1:8" ht="12.75">
      <c r="A1243" s="80"/>
      <c r="B1243" s="80"/>
      <c r="C1243" s="80"/>
      <c r="D1243" s="80"/>
      <c r="F1243" s="80"/>
      <c r="G1243" s="80"/>
      <c r="H1243" s="80"/>
    </row>
    <row r="1244" spans="1:8" ht="12.75">
      <c r="A1244" s="80"/>
      <c r="B1244" s="80"/>
      <c r="C1244" s="80"/>
      <c r="D1244" s="80"/>
      <c r="F1244" s="80"/>
      <c r="G1244" s="80"/>
      <c r="H1244" s="80"/>
    </row>
    <row r="1245" spans="1:8" ht="12.75">
      <c r="A1245" s="80"/>
      <c r="B1245" s="80"/>
      <c r="C1245" s="80"/>
      <c r="D1245" s="80"/>
      <c r="F1245" s="80"/>
      <c r="G1245" s="80"/>
      <c r="H1245" s="80"/>
    </row>
    <row r="1246" spans="1:8" ht="12.75">
      <c r="A1246" s="80"/>
      <c r="B1246" s="80"/>
      <c r="C1246" s="80"/>
      <c r="D1246" s="80"/>
      <c r="F1246" s="80"/>
      <c r="G1246" s="80"/>
      <c r="H1246" s="80"/>
    </row>
    <row r="1247" spans="1:8" ht="12.75">
      <c r="A1247" s="80"/>
      <c r="B1247" s="80"/>
      <c r="C1247" s="80"/>
      <c r="D1247" s="80"/>
      <c r="F1247" s="80"/>
      <c r="G1247" s="80"/>
      <c r="H1247" s="80"/>
    </row>
    <row r="1248" spans="1:8" ht="12.75">
      <c r="A1248" s="80"/>
      <c r="B1248" s="80"/>
      <c r="C1248" s="80"/>
      <c r="D1248" s="80"/>
      <c r="F1248" s="80"/>
      <c r="G1248" s="80"/>
      <c r="H1248" s="80"/>
    </row>
    <row r="1249" spans="1:8" ht="12.75">
      <c r="A1249" s="80"/>
      <c r="B1249" s="80"/>
      <c r="C1249" s="80"/>
      <c r="D1249" s="80"/>
      <c r="F1249" s="80"/>
      <c r="G1249" s="80"/>
      <c r="H1249" s="80"/>
    </row>
    <row r="1250" spans="1:8" ht="12.75">
      <c r="A1250" s="80"/>
      <c r="B1250" s="80"/>
      <c r="C1250" s="80"/>
      <c r="D1250" s="80"/>
      <c r="F1250" s="80"/>
      <c r="G1250" s="80"/>
      <c r="H1250" s="80"/>
    </row>
    <row r="1251" spans="1:8" ht="12.75">
      <c r="A1251" s="80"/>
      <c r="B1251" s="80"/>
      <c r="C1251" s="80"/>
      <c r="D1251" s="80"/>
      <c r="F1251" s="80"/>
      <c r="G1251" s="80"/>
      <c r="H1251" s="80"/>
    </row>
    <row r="1252" spans="1:8" ht="12.75">
      <c r="A1252" s="80"/>
      <c r="B1252" s="80"/>
      <c r="C1252" s="80"/>
      <c r="D1252" s="80"/>
      <c r="F1252" s="80"/>
      <c r="G1252" s="80"/>
      <c r="H1252" s="80"/>
    </row>
    <row r="1253" spans="1:8" ht="12.75">
      <c r="A1253" s="80"/>
      <c r="B1253" s="80"/>
      <c r="C1253" s="80"/>
      <c r="D1253" s="80"/>
      <c r="F1253" s="80"/>
      <c r="G1253" s="80"/>
      <c r="H1253" s="80"/>
    </row>
    <row r="1254" spans="1:8" ht="12.75">
      <c r="A1254" s="80"/>
      <c r="B1254" s="80"/>
      <c r="C1254" s="80"/>
      <c r="D1254" s="80"/>
      <c r="F1254" s="80"/>
      <c r="G1254" s="80"/>
      <c r="H1254" s="80"/>
    </row>
    <row r="1255" spans="1:8" ht="12.75">
      <c r="A1255" s="80"/>
      <c r="B1255" s="80"/>
      <c r="C1255" s="80"/>
      <c r="D1255" s="80"/>
      <c r="F1255" s="80"/>
      <c r="G1255" s="80"/>
      <c r="H1255" s="80"/>
    </row>
    <row r="1256" spans="1:8" ht="12.75">
      <c r="A1256" s="80"/>
      <c r="B1256" s="80"/>
      <c r="C1256" s="80"/>
      <c r="D1256" s="80"/>
      <c r="F1256" s="80"/>
      <c r="G1256" s="80"/>
      <c r="H1256" s="80"/>
    </row>
    <row r="1257" spans="1:8" ht="12.75">
      <c r="A1257" s="80"/>
      <c r="B1257" s="80"/>
      <c r="C1257" s="80"/>
      <c r="D1257" s="80"/>
      <c r="F1257" s="80"/>
      <c r="G1257" s="80"/>
      <c r="H1257" s="80"/>
    </row>
    <row r="1258" spans="1:8" ht="12.75">
      <c r="A1258" s="80"/>
      <c r="B1258" s="80"/>
      <c r="C1258" s="80"/>
      <c r="D1258" s="80"/>
      <c r="F1258" s="80"/>
      <c r="G1258" s="80"/>
      <c r="H1258" s="80"/>
    </row>
    <row r="1259" spans="1:8" ht="12.75">
      <c r="A1259" s="80"/>
      <c r="B1259" s="80"/>
      <c r="C1259" s="80"/>
      <c r="D1259" s="80"/>
      <c r="F1259" s="80"/>
      <c r="G1259" s="80"/>
      <c r="H1259" s="80"/>
    </row>
    <row r="1260" spans="1:8" ht="12.75">
      <c r="A1260" s="80"/>
      <c r="B1260" s="80"/>
      <c r="C1260" s="80"/>
      <c r="D1260" s="80"/>
      <c r="F1260" s="80"/>
      <c r="G1260" s="80"/>
      <c r="H1260" s="80"/>
    </row>
    <row r="1261" spans="1:8" ht="12.75">
      <c r="A1261" s="80"/>
      <c r="B1261" s="80"/>
      <c r="C1261" s="80"/>
      <c r="D1261" s="80"/>
      <c r="F1261" s="80"/>
      <c r="G1261" s="80"/>
      <c r="H1261" s="80"/>
    </row>
    <row r="1262" spans="1:8" ht="12.75">
      <c r="A1262" s="80"/>
      <c r="B1262" s="80"/>
      <c r="C1262" s="80"/>
      <c r="D1262" s="80"/>
      <c r="F1262" s="80"/>
      <c r="G1262" s="80"/>
      <c r="H1262" s="80"/>
    </row>
    <row r="1263" spans="1:8" ht="12.75">
      <c r="A1263" s="80"/>
      <c r="B1263" s="80"/>
      <c r="C1263" s="80"/>
      <c r="D1263" s="80"/>
      <c r="F1263" s="80"/>
      <c r="G1263" s="80"/>
      <c r="H1263" s="80"/>
    </row>
    <row r="1264" spans="1:8" ht="12.75">
      <c r="A1264" s="80"/>
      <c r="B1264" s="80"/>
      <c r="C1264" s="80"/>
      <c r="D1264" s="80"/>
      <c r="F1264" s="80"/>
      <c r="G1264" s="80"/>
      <c r="H1264" s="80"/>
    </row>
    <row r="1265" spans="1:8" ht="12.75">
      <c r="A1265" s="80"/>
      <c r="B1265" s="80"/>
      <c r="C1265" s="80"/>
      <c r="D1265" s="80"/>
      <c r="F1265" s="80"/>
      <c r="G1265" s="80"/>
      <c r="H1265" s="80"/>
    </row>
    <row r="1266" spans="1:8" ht="12.75">
      <c r="A1266" s="80"/>
      <c r="B1266" s="80"/>
      <c r="C1266" s="80"/>
      <c r="D1266" s="80"/>
      <c r="F1266" s="80"/>
      <c r="G1266" s="80"/>
      <c r="H1266" s="80"/>
    </row>
    <row r="1267" spans="1:8" ht="12.75">
      <c r="A1267" s="80"/>
      <c r="B1267" s="80"/>
      <c r="C1267" s="80"/>
      <c r="D1267" s="80"/>
      <c r="F1267" s="80"/>
      <c r="G1267" s="80"/>
      <c r="H1267" s="80"/>
    </row>
    <row r="1268" spans="1:8" ht="12.75">
      <c r="A1268" s="80"/>
      <c r="B1268" s="80"/>
      <c r="C1268" s="80"/>
      <c r="D1268" s="80"/>
      <c r="F1268" s="80"/>
      <c r="G1268" s="80"/>
      <c r="H1268" s="80"/>
    </row>
    <row r="1269" spans="1:8" ht="12.75">
      <c r="A1269" s="80"/>
      <c r="B1269" s="80"/>
      <c r="C1269" s="80"/>
      <c r="D1269" s="80"/>
      <c r="F1269" s="80"/>
      <c r="G1269" s="80"/>
      <c r="H1269" s="80"/>
    </row>
    <row r="1270" spans="1:8" ht="12.75">
      <c r="A1270" s="80"/>
      <c r="B1270" s="80"/>
      <c r="C1270" s="80"/>
      <c r="D1270" s="80"/>
      <c r="F1270" s="80"/>
      <c r="G1270" s="80"/>
      <c r="H1270" s="80"/>
    </row>
    <row r="1271" spans="1:8" ht="12.75">
      <c r="A1271" s="80"/>
      <c r="B1271" s="80"/>
      <c r="C1271" s="80"/>
      <c r="D1271" s="80"/>
      <c r="F1271" s="80"/>
      <c r="G1271" s="80"/>
      <c r="H1271" s="80"/>
    </row>
    <row r="1272" spans="1:8" ht="12.75">
      <c r="A1272" s="80"/>
      <c r="B1272" s="80"/>
      <c r="C1272" s="80"/>
      <c r="D1272" s="80"/>
      <c r="F1272" s="80"/>
      <c r="G1272" s="80"/>
      <c r="H1272" s="80"/>
    </row>
    <row r="1273" spans="1:8" ht="12.75">
      <c r="A1273" s="80"/>
      <c r="B1273" s="80"/>
      <c r="C1273" s="80"/>
      <c r="D1273" s="80"/>
      <c r="F1273" s="80"/>
      <c r="G1273" s="80"/>
      <c r="H1273" s="80"/>
    </row>
    <row r="1274" spans="1:8" ht="12.75">
      <c r="A1274" s="80"/>
      <c r="B1274" s="80"/>
      <c r="C1274" s="80"/>
      <c r="D1274" s="80"/>
      <c r="F1274" s="80"/>
      <c r="G1274" s="80"/>
      <c r="H1274" s="80"/>
    </row>
    <row r="1275" spans="1:8" ht="12.75">
      <c r="A1275" s="80"/>
      <c r="B1275" s="80"/>
      <c r="C1275" s="80"/>
      <c r="D1275" s="80"/>
      <c r="F1275" s="80"/>
      <c r="G1275" s="80"/>
      <c r="H1275" s="80"/>
    </row>
    <row r="1276" spans="1:8" ht="12.75">
      <c r="A1276" s="80"/>
      <c r="B1276" s="80"/>
      <c r="C1276" s="80"/>
      <c r="D1276" s="80"/>
      <c r="F1276" s="80"/>
      <c r="G1276" s="80"/>
      <c r="H1276" s="80"/>
    </row>
    <row r="1277" spans="1:8" ht="12.75">
      <c r="A1277" s="80"/>
      <c r="B1277" s="80"/>
      <c r="C1277" s="80"/>
      <c r="D1277" s="80"/>
      <c r="F1277" s="80"/>
      <c r="G1277" s="80"/>
      <c r="H1277" s="80"/>
    </row>
    <row r="1278" spans="1:8" ht="12.75">
      <c r="A1278" s="80"/>
      <c r="B1278" s="80"/>
      <c r="C1278" s="80"/>
      <c r="D1278" s="80"/>
      <c r="F1278" s="80"/>
      <c r="G1278" s="80"/>
      <c r="H1278" s="80"/>
    </row>
    <row r="1279" spans="1:8" ht="12.75">
      <c r="A1279" s="80"/>
      <c r="B1279" s="80"/>
      <c r="C1279" s="80"/>
      <c r="D1279" s="80"/>
      <c r="F1279" s="80"/>
      <c r="G1279" s="80"/>
      <c r="H1279" s="80"/>
    </row>
    <row r="1280" spans="1:8" ht="12.75">
      <c r="A1280" s="80"/>
      <c r="B1280" s="80"/>
      <c r="C1280" s="80"/>
      <c r="D1280" s="80"/>
      <c r="F1280" s="80"/>
      <c r="G1280" s="80"/>
      <c r="H1280" s="80"/>
    </row>
    <row r="1281" spans="1:8" ht="12.75">
      <c r="A1281" s="80"/>
      <c r="B1281" s="80"/>
      <c r="C1281" s="80"/>
      <c r="D1281" s="80"/>
      <c r="F1281" s="80"/>
      <c r="G1281" s="80"/>
      <c r="H1281" s="80"/>
    </row>
    <row r="1282" spans="1:8" ht="12.75">
      <c r="A1282" s="80"/>
      <c r="B1282" s="80"/>
      <c r="C1282" s="80"/>
      <c r="D1282" s="80"/>
      <c r="F1282" s="80"/>
      <c r="G1282" s="80"/>
      <c r="H1282" s="80"/>
    </row>
    <row r="1283" spans="1:8" ht="12.75">
      <c r="A1283" s="80"/>
      <c r="B1283" s="80"/>
      <c r="C1283" s="80"/>
      <c r="D1283" s="80"/>
      <c r="F1283" s="80"/>
      <c r="G1283" s="80"/>
      <c r="H1283" s="80"/>
    </row>
    <row r="1284" spans="1:8" ht="12.75">
      <c r="A1284" s="80"/>
      <c r="B1284" s="80"/>
      <c r="C1284" s="80"/>
      <c r="D1284" s="80"/>
      <c r="F1284" s="80"/>
      <c r="G1284" s="80"/>
      <c r="H1284" s="80"/>
    </row>
    <row r="1285" spans="1:8" ht="12.75">
      <c r="A1285" s="80"/>
      <c r="B1285" s="80"/>
      <c r="C1285" s="80"/>
      <c r="D1285" s="80"/>
      <c r="F1285" s="80"/>
      <c r="G1285" s="80"/>
      <c r="H1285" s="80"/>
    </row>
    <row r="1286" spans="1:8" ht="12.75">
      <c r="A1286" s="80"/>
      <c r="B1286" s="80"/>
      <c r="C1286" s="80"/>
      <c r="D1286" s="80"/>
      <c r="F1286" s="80"/>
      <c r="G1286" s="80"/>
      <c r="H1286" s="80"/>
    </row>
    <row r="1287" spans="1:8" ht="12.75">
      <c r="A1287" s="80"/>
      <c r="B1287" s="80"/>
      <c r="C1287" s="80"/>
      <c r="D1287" s="80"/>
      <c r="F1287" s="80"/>
      <c r="G1287" s="80"/>
      <c r="H1287" s="80"/>
    </row>
    <row r="1288" spans="1:8" ht="12.75">
      <c r="A1288" s="80"/>
      <c r="B1288" s="80"/>
      <c r="C1288" s="80"/>
      <c r="D1288" s="80"/>
      <c r="F1288" s="80"/>
      <c r="G1288" s="80"/>
      <c r="H1288" s="80"/>
    </row>
    <row r="1289" spans="1:8" ht="12.75">
      <c r="A1289" s="80"/>
      <c r="B1289" s="80"/>
      <c r="C1289" s="80"/>
      <c r="D1289" s="80"/>
      <c r="F1289" s="80"/>
      <c r="G1289" s="80"/>
      <c r="H1289" s="80"/>
    </row>
    <row r="1290" spans="1:8" ht="12.75">
      <c r="A1290" s="80"/>
      <c r="B1290" s="80"/>
      <c r="C1290" s="80"/>
      <c r="D1290" s="80"/>
      <c r="F1290" s="80"/>
      <c r="G1290" s="80"/>
      <c r="H1290" s="80"/>
    </row>
    <row r="1291" spans="1:8" ht="12.75">
      <c r="A1291" s="80"/>
      <c r="B1291" s="80"/>
      <c r="C1291" s="80"/>
      <c r="D1291" s="80"/>
      <c r="F1291" s="80"/>
      <c r="G1291" s="80"/>
      <c r="H1291" s="80"/>
    </row>
    <row r="1292" spans="1:8" ht="12.75">
      <c r="A1292" s="80"/>
      <c r="B1292" s="80"/>
      <c r="C1292" s="80"/>
      <c r="D1292" s="80"/>
      <c r="F1292" s="80"/>
      <c r="G1292" s="80"/>
      <c r="H1292" s="80"/>
    </row>
    <row r="1293" spans="1:8" ht="12.75">
      <c r="A1293" s="80"/>
      <c r="B1293" s="80"/>
      <c r="C1293" s="80"/>
      <c r="D1293" s="80"/>
      <c r="F1293" s="80"/>
      <c r="G1293" s="80"/>
      <c r="H1293" s="80"/>
    </row>
    <row r="1294" spans="1:8" ht="12.75">
      <c r="A1294" s="80"/>
      <c r="B1294" s="80"/>
      <c r="C1294" s="80"/>
      <c r="D1294" s="80"/>
      <c r="F1294" s="80"/>
      <c r="G1294" s="80"/>
      <c r="H1294" s="80"/>
    </row>
    <row r="1295" spans="1:8" ht="12.75">
      <c r="A1295" s="80"/>
      <c r="B1295" s="80"/>
      <c r="C1295" s="80"/>
      <c r="D1295" s="80"/>
      <c r="F1295" s="80"/>
      <c r="G1295" s="80"/>
      <c r="H1295" s="80"/>
    </row>
    <row r="1296" spans="1:8" ht="12.75">
      <c r="A1296" s="80"/>
      <c r="B1296" s="80"/>
      <c r="C1296" s="80"/>
      <c r="D1296" s="80"/>
      <c r="F1296" s="80"/>
      <c r="G1296" s="80"/>
      <c r="H1296" s="80"/>
    </row>
    <row r="1297" spans="1:8" ht="12.75">
      <c r="A1297" s="80"/>
      <c r="B1297" s="80"/>
      <c r="C1297" s="80"/>
      <c r="D1297" s="80"/>
      <c r="F1297" s="80"/>
      <c r="G1297" s="80"/>
      <c r="H1297" s="80"/>
    </row>
    <row r="1298" spans="1:8" ht="12.75">
      <c r="A1298" s="80"/>
      <c r="B1298" s="80"/>
      <c r="C1298" s="80"/>
      <c r="D1298" s="80"/>
      <c r="F1298" s="80"/>
      <c r="G1298" s="80"/>
      <c r="H1298" s="80"/>
    </row>
    <row r="1299" spans="1:8" ht="12.75">
      <c r="A1299" s="80"/>
      <c r="B1299" s="80"/>
      <c r="C1299" s="80"/>
      <c r="D1299" s="80"/>
      <c r="F1299" s="80"/>
      <c r="G1299" s="80"/>
      <c r="H1299" s="80"/>
    </row>
    <row r="1300" spans="1:8" ht="12.75">
      <c r="A1300" s="80"/>
      <c r="B1300" s="80"/>
      <c r="C1300" s="80"/>
      <c r="D1300" s="80"/>
      <c r="F1300" s="80"/>
      <c r="G1300" s="80"/>
      <c r="H1300" s="80"/>
    </row>
    <row r="1301" spans="1:8" ht="12.75">
      <c r="A1301" s="80"/>
      <c r="B1301" s="80"/>
      <c r="C1301" s="80"/>
      <c r="D1301" s="80"/>
      <c r="F1301" s="80"/>
      <c r="G1301" s="80"/>
      <c r="H1301" s="80"/>
    </row>
    <row r="1302" spans="1:8" ht="12.75">
      <c r="A1302" s="80"/>
      <c r="B1302" s="80"/>
      <c r="C1302" s="80"/>
      <c r="D1302" s="80"/>
      <c r="F1302" s="80"/>
      <c r="G1302" s="80"/>
      <c r="H1302" s="80"/>
    </row>
    <row r="1303" spans="1:8" ht="12.75">
      <c r="A1303" s="80"/>
      <c r="B1303" s="80"/>
      <c r="C1303" s="80"/>
      <c r="D1303" s="80"/>
      <c r="F1303" s="80"/>
      <c r="G1303" s="80"/>
      <c r="H1303" s="80"/>
    </row>
    <row r="1304" spans="1:8" ht="12.75">
      <c r="A1304" s="80"/>
      <c r="B1304" s="80"/>
      <c r="C1304" s="80"/>
      <c r="D1304" s="80"/>
      <c r="F1304" s="80"/>
      <c r="G1304" s="80"/>
      <c r="H1304" s="80"/>
    </row>
    <row r="1305" spans="1:8" ht="12.75">
      <c r="A1305" s="80"/>
      <c r="B1305" s="80"/>
      <c r="C1305" s="80"/>
      <c r="D1305" s="80"/>
      <c r="F1305" s="80"/>
      <c r="G1305" s="80"/>
      <c r="H1305" s="80"/>
    </row>
    <row r="1306" spans="1:8" ht="12.75">
      <c r="A1306" s="80"/>
      <c r="B1306" s="80"/>
      <c r="C1306" s="80"/>
      <c r="D1306" s="80"/>
      <c r="F1306" s="80"/>
      <c r="G1306" s="80"/>
      <c r="H1306" s="80"/>
    </row>
    <row r="1307" spans="1:8" ht="12.75">
      <c r="A1307" s="80"/>
      <c r="B1307" s="80"/>
      <c r="C1307" s="80"/>
      <c r="D1307" s="80"/>
      <c r="F1307" s="80"/>
      <c r="G1307" s="80"/>
      <c r="H1307" s="80"/>
    </row>
    <row r="1308" spans="1:8" ht="12.75">
      <c r="A1308" s="80"/>
      <c r="B1308" s="80"/>
      <c r="C1308" s="80"/>
      <c r="D1308" s="80"/>
      <c r="F1308" s="80"/>
      <c r="G1308" s="80"/>
      <c r="H1308" s="80"/>
    </row>
    <row r="1309" spans="1:8" ht="12.75">
      <c r="A1309" s="80"/>
      <c r="B1309" s="80"/>
      <c r="C1309" s="80"/>
      <c r="D1309" s="80"/>
      <c r="F1309" s="80"/>
      <c r="G1309" s="80"/>
      <c r="H1309" s="80"/>
    </row>
    <row r="1310" spans="1:8" ht="12.75">
      <c r="A1310" s="80"/>
      <c r="B1310" s="80"/>
      <c r="C1310" s="80"/>
      <c r="D1310" s="80"/>
      <c r="F1310" s="80"/>
      <c r="G1310" s="80"/>
      <c r="H1310" s="80"/>
    </row>
    <row r="1311" spans="1:8" ht="12.75">
      <c r="A1311" s="80"/>
      <c r="B1311" s="80"/>
      <c r="C1311" s="80"/>
      <c r="D1311" s="80"/>
      <c r="F1311" s="80"/>
      <c r="G1311" s="80"/>
      <c r="H1311" s="80"/>
    </row>
    <row r="1312" spans="1:8" ht="12.75">
      <c r="A1312" s="80"/>
      <c r="B1312" s="80"/>
      <c r="C1312" s="80"/>
      <c r="D1312" s="80"/>
      <c r="F1312" s="80"/>
      <c r="G1312" s="80"/>
      <c r="H1312" s="80"/>
    </row>
    <row r="1313" spans="1:8" ht="12.75">
      <c r="A1313" s="80"/>
      <c r="B1313" s="80"/>
      <c r="C1313" s="80"/>
      <c r="D1313" s="80"/>
      <c r="F1313" s="80"/>
      <c r="G1313" s="80"/>
      <c r="H1313" s="80"/>
    </row>
    <row r="1314" spans="1:8" ht="12.75">
      <c r="A1314" s="80"/>
      <c r="B1314" s="80"/>
      <c r="C1314" s="80"/>
      <c r="D1314" s="80"/>
      <c r="F1314" s="80"/>
      <c r="G1314" s="80"/>
      <c r="H1314" s="80"/>
    </row>
    <row r="1315" spans="1:8" ht="12.75">
      <c r="A1315" s="80"/>
      <c r="B1315" s="80"/>
      <c r="C1315" s="80"/>
      <c r="D1315" s="80"/>
      <c r="F1315" s="80"/>
      <c r="G1315" s="80"/>
      <c r="H1315" s="80"/>
    </row>
    <row r="1316" spans="1:8" ht="12.75">
      <c r="A1316" s="80"/>
      <c r="B1316" s="80"/>
      <c r="C1316" s="80"/>
      <c r="D1316" s="80"/>
      <c r="F1316" s="80"/>
      <c r="G1316" s="80"/>
      <c r="H1316" s="80"/>
    </row>
    <row r="1317" spans="1:8" ht="12.75">
      <c r="A1317" s="80"/>
      <c r="B1317" s="80"/>
      <c r="C1317" s="80"/>
      <c r="D1317" s="80"/>
      <c r="F1317" s="80"/>
      <c r="G1317" s="80"/>
      <c r="H1317" s="80"/>
    </row>
    <row r="1318" spans="1:8" ht="12.75">
      <c r="A1318" s="80"/>
      <c r="B1318" s="80"/>
      <c r="C1318" s="80"/>
      <c r="D1318" s="80"/>
      <c r="F1318" s="80"/>
      <c r="G1318" s="80"/>
      <c r="H1318" s="80"/>
    </row>
    <row r="1319" spans="1:8" ht="12.75">
      <c r="A1319" s="80"/>
      <c r="B1319" s="80"/>
      <c r="C1319" s="80"/>
      <c r="D1319" s="80"/>
      <c r="F1319" s="80"/>
      <c r="G1319" s="80"/>
      <c r="H1319" s="80"/>
    </row>
    <row r="1320" spans="1:8" ht="12.75">
      <c r="A1320" s="80"/>
      <c r="B1320" s="80"/>
      <c r="C1320" s="80"/>
      <c r="D1320" s="80"/>
      <c r="F1320" s="80"/>
      <c r="G1320" s="80"/>
      <c r="H1320" s="80"/>
    </row>
    <row r="1321" spans="1:8" ht="12.75">
      <c r="A1321" s="80"/>
      <c r="B1321" s="80"/>
      <c r="C1321" s="80"/>
      <c r="D1321" s="80"/>
      <c r="F1321" s="80"/>
      <c r="G1321" s="80"/>
      <c r="H1321" s="80"/>
    </row>
    <row r="1322" spans="1:8" ht="12.75">
      <c r="A1322" s="80"/>
      <c r="B1322" s="80"/>
      <c r="C1322" s="80"/>
      <c r="D1322" s="80"/>
      <c r="F1322" s="80"/>
      <c r="G1322" s="80"/>
      <c r="H1322" s="80"/>
    </row>
    <row r="1323" spans="1:8" ht="12.75">
      <c r="A1323" s="80"/>
      <c r="B1323" s="80"/>
      <c r="C1323" s="80"/>
      <c r="D1323" s="80"/>
      <c r="F1323" s="80"/>
      <c r="G1323" s="80"/>
      <c r="H1323" s="80"/>
    </row>
    <row r="1324" spans="1:8" ht="12.75">
      <c r="A1324" s="80"/>
      <c r="B1324" s="80"/>
      <c r="C1324" s="80"/>
      <c r="D1324" s="80"/>
      <c r="F1324" s="80"/>
      <c r="G1324" s="80"/>
      <c r="H1324" s="80"/>
    </row>
    <row r="1325" spans="1:8" ht="12.75">
      <c r="A1325" s="80"/>
      <c r="B1325" s="80"/>
      <c r="C1325" s="80"/>
      <c r="D1325" s="80"/>
      <c r="F1325" s="80"/>
      <c r="G1325" s="80"/>
      <c r="H1325" s="80"/>
    </row>
    <row r="1326" spans="1:8" ht="12.75">
      <c r="A1326" s="80"/>
      <c r="B1326" s="80"/>
      <c r="C1326" s="80"/>
      <c r="D1326" s="80"/>
      <c r="F1326" s="80"/>
      <c r="G1326" s="80"/>
      <c r="H1326" s="80"/>
    </row>
    <row r="1327" spans="1:8" ht="12.75">
      <c r="A1327" s="80"/>
      <c r="B1327" s="80"/>
      <c r="C1327" s="80"/>
      <c r="D1327" s="80"/>
      <c r="F1327" s="80"/>
      <c r="G1327" s="80"/>
      <c r="H1327" s="80"/>
    </row>
    <row r="1328" spans="1:8" ht="12.75">
      <c r="A1328" s="80"/>
      <c r="B1328" s="80"/>
      <c r="C1328" s="80"/>
      <c r="D1328" s="80"/>
      <c r="F1328" s="80"/>
      <c r="G1328" s="80"/>
      <c r="H1328" s="80"/>
    </row>
    <row r="1329" spans="1:8" ht="12.75">
      <c r="A1329" s="80"/>
      <c r="B1329" s="80"/>
      <c r="C1329" s="80"/>
      <c r="D1329" s="80"/>
      <c r="F1329" s="80"/>
      <c r="G1329" s="80"/>
      <c r="H1329" s="80"/>
    </row>
    <row r="1330" spans="1:8" ht="12.75">
      <c r="A1330" s="80"/>
      <c r="B1330" s="80"/>
      <c r="C1330" s="80"/>
      <c r="D1330" s="80"/>
      <c r="F1330" s="80"/>
      <c r="G1330" s="80"/>
      <c r="H1330" s="80"/>
    </row>
    <row r="1331" spans="1:8" ht="12.75">
      <c r="A1331" s="80"/>
      <c r="B1331" s="80"/>
      <c r="C1331" s="80"/>
      <c r="D1331" s="80"/>
      <c r="F1331" s="80"/>
      <c r="G1331" s="80"/>
      <c r="H1331" s="80"/>
    </row>
    <row r="1332" spans="1:8" ht="12.75">
      <c r="A1332" s="80"/>
      <c r="B1332" s="80"/>
      <c r="C1332" s="80"/>
      <c r="D1332" s="80"/>
      <c r="F1332" s="80"/>
      <c r="G1332" s="80"/>
      <c r="H1332" s="80"/>
    </row>
    <row r="1333" spans="1:8" ht="12.75">
      <c r="A1333" s="80"/>
      <c r="B1333" s="80"/>
      <c r="C1333" s="80"/>
      <c r="D1333" s="80"/>
      <c r="F1333" s="80"/>
      <c r="G1333" s="80"/>
      <c r="H1333" s="80"/>
    </row>
    <row r="1334" spans="1:8" ht="12.75">
      <c r="A1334" s="80"/>
      <c r="B1334" s="80"/>
      <c r="C1334" s="80"/>
      <c r="D1334" s="80"/>
      <c r="F1334" s="80"/>
      <c r="G1334" s="80"/>
      <c r="H1334" s="80"/>
    </row>
    <row r="1335" spans="1:8" ht="12.75">
      <c r="A1335" s="80"/>
      <c r="B1335" s="80"/>
      <c r="C1335" s="80"/>
      <c r="D1335" s="80"/>
      <c r="F1335" s="80"/>
      <c r="G1335" s="80"/>
      <c r="H1335" s="80"/>
    </row>
    <row r="1336" spans="1:8" ht="12.75">
      <c r="A1336" s="80"/>
      <c r="B1336" s="80"/>
      <c r="C1336" s="80"/>
      <c r="D1336" s="80"/>
      <c r="F1336" s="80"/>
      <c r="G1336" s="80"/>
      <c r="H1336" s="80"/>
    </row>
    <row r="1337" spans="1:8" ht="12.75">
      <c r="A1337" s="80"/>
      <c r="B1337" s="80"/>
      <c r="C1337" s="80"/>
      <c r="D1337" s="80"/>
      <c r="F1337" s="80"/>
      <c r="G1337" s="80"/>
      <c r="H1337" s="80"/>
    </row>
    <row r="1338" spans="1:8" ht="12.75">
      <c r="A1338" s="80"/>
      <c r="B1338" s="80"/>
      <c r="C1338" s="80"/>
      <c r="D1338" s="80"/>
      <c r="F1338" s="80"/>
      <c r="G1338" s="80"/>
      <c r="H1338" s="80"/>
    </row>
    <row r="1339" spans="1:8" ht="12.75">
      <c r="A1339" s="80"/>
      <c r="B1339" s="80"/>
      <c r="C1339" s="80"/>
      <c r="D1339" s="80"/>
      <c r="F1339" s="80"/>
      <c r="G1339" s="80"/>
      <c r="H1339" s="80"/>
    </row>
    <row r="1340" spans="1:8" ht="12.75">
      <c r="A1340" s="80"/>
      <c r="B1340" s="80"/>
      <c r="C1340" s="80"/>
      <c r="D1340" s="80"/>
      <c r="F1340" s="80"/>
      <c r="G1340" s="80"/>
      <c r="H1340" s="80"/>
    </row>
    <row r="1341" spans="1:8" ht="12.75">
      <c r="A1341" s="80"/>
      <c r="B1341" s="80"/>
      <c r="C1341" s="80"/>
      <c r="D1341" s="80"/>
      <c r="F1341" s="80"/>
      <c r="G1341" s="80"/>
      <c r="H1341" s="80"/>
    </row>
    <row r="1342" spans="1:8" ht="12.75">
      <c r="A1342" s="80"/>
      <c r="B1342" s="80"/>
      <c r="C1342" s="80"/>
      <c r="D1342" s="80"/>
      <c r="F1342" s="80"/>
      <c r="G1342" s="80"/>
      <c r="H1342" s="80"/>
    </row>
    <row r="1343" spans="1:8" ht="12.75">
      <c r="A1343" s="80"/>
      <c r="B1343" s="80"/>
      <c r="C1343" s="80"/>
      <c r="D1343" s="80"/>
      <c r="F1343" s="80"/>
      <c r="G1343" s="80"/>
      <c r="H1343" s="80"/>
    </row>
    <row r="1344" spans="1:8" ht="12.75">
      <c r="A1344" s="80"/>
      <c r="B1344" s="80"/>
      <c r="C1344" s="80"/>
      <c r="D1344" s="80"/>
      <c r="F1344" s="80"/>
      <c r="G1344" s="80"/>
      <c r="H1344" s="80"/>
    </row>
    <row r="1345" spans="1:8" ht="12.75">
      <c r="A1345" s="80"/>
      <c r="B1345" s="80"/>
      <c r="C1345" s="80"/>
      <c r="D1345" s="80"/>
      <c r="F1345" s="80"/>
      <c r="G1345" s="80"/>
      <c r="H1345" s="80"/>
    </row>
    <row r="1346" spans="1:8" ht="12.75">
      <c r="A1346" s="80"/>
      <c r="B1346" s="80"/>
      <c r="C1346" s="80"/>
      <c r="D1346" s="80"/>
      <c r="F1346" s="80"/>
      <c r="G1346" s="80"/>
      <c r="H1346" s="80"/>
    </row>
    <row r="1347" spans="1:8" ht="12.75">
      <c r="A1347" s="80"/>
      <c r="B1347" s="80"/>
      <c r="C1347" s="80"/>
      <c r="D1347" s="80"/>
      <c r="F1347" s="80"/>
      <c r="G1347" s="80"/>
      <c r="H1347" s="80"/>
    </row>
    <row r="1348" spans="1:8" ht="12.75">
      <c r="A1348" s="80"/>
      <c r="B1348" s="80"/>
      <c r="C1348" s="80"/>
      <c r="D1348" s="80"/>
      <c r="F1348" s="80"/>
      <c r="G1348" s="80"/>
      <c r="H1348" s="80"/>
    </row>
    <row r="1349" spans="1:8" ht="12.75">
      <c r="A1349" s="80"/>
      <c r="B1349" s="80"/>
      <c r="C1349" s="80"/>
      <c r="D1349" s="80"/>
      <c r="F1349" s="80"/>
      <c r="G1349" s="80"/>
      <c r="H1349" s="80"/>
    </row>
    <row r="1350" spans="1:8" ht="12.75">
      <c r="A1350" s="80"/>
      <c r="B1350" s="80"/>
      <c r="C1350" s="80"/>
      <c r="D1350" s="80"/>
      <c r="F1350" s="80"/>
      <c r="G1350" s="80"/>
      <c r="H1350" s="80"/>
    </row>
    <row r="1351" spans="1:8" ht="12.75">
      <c r="A1351" s="80"/>
      <c r="B1351" s="80"/>
      <c r="C1351" s="80"/>
      <c r="D1351" s="80"/>
      <c r="F1351" s="80"/>
      <c r="G1351" s="80"/>
      <c r="H1351" s="80"/>
    </row>
    <row r="1352" spans="1:8" ht="12.75">
      <c r="A1352" s="80"/>
      <c r="B1352" s="80"/>
      <c r="C1352" s="80"/>
      <c r="D1352" s="80"/>
      <c r="F1352" s="80"/>
      <c r="G1352" s="80"/>
      <c r="H1352" s="80"/>
    </row>
    <row r="1353" spans="1:8" ht="12.75">
      <c r="A1353" s="80"/>
      <c r="B1353" s="80"/>
      <c r="C1353" s="80"/>
      <c r="D1353" s="80"/>
      <c r="F1353" s="80"/>
      <c r="G1353" s="80"/>
      <c r="H1353" s="80"/>
    </row>
    <row r="1354" spans="1:8" ht="12.75">
      <c r="A1354" s="80"/>
      <c r="B1354" s="80"/>
      <c r="C1354" s="80"/>
      <c r="D1354" s="80"/>
      <c r="F1354" s="80"/>
      <c r="G1354" s="80"/>
      <c r="H1354" s="80"/>
    </row>
    <row r="1355" spans="1:8" ht="12.75">
      <c r="A1355" s="80"/>
      <c r="B1355" s="80"/>
      <c r="C1355" s="80"/>
      <c r="D1355" s="80"/>
      <c r="F1355" s="80"/>
      <c r="G1355" s="80"/>
      <c r="H1355" s="80"/>
    </row>
    <row r="1356" spans="1:8" ht="12.75">
      <c r="A1356" s="80"/>
      <c r="B1356" s="80"/>
      <c r="C1356" s="80"/>
      <c r="D1356" s="80"/>
      <c r="F1356" s="80"/>
      <c r="G1356" s="80"/>
      <c r="H1356" s="80"/>
    </row>
    <row r="1357" spans="1:8" ht="12.75">
      <c r="A1357" s="80"/>
      <c r="B1357" s="80"/>
      <c r="C1357" s="80"/>
      <c r="D1357" s="80"/>
      <c r="F1357" s="80"/>
      <c r="G1357" s="80"/>
      <c r="H1357" s="80"/>
    </row>
    <row r="1358" spans="1:8" ht="12.75">
      <c r="A1358" s="80"/>
      <c r="B1358" s="80"/>
      <c r="C1358" s="80"/>
      <c r="D1358" s="80"/>
      <c r="F1358" s="80"/>
      <c r="G1358" s="80"/>
      <c r="H1358" s="80"/>
    </row>
    <row r="1359" spans="1:8" ht="12.75">
      <c r="A1359" s="80"/>
      <c r="B1359" s="80"/>
      <c r="C1359" s="80"/>
      <c r="D1359" s="80"/>
      <c r="F1359" s="80"/>
      <c r="G1359" s="80"/>
      <c r="H1359" s="80"/>
    </row>
    <row r="1360" spans="1:8" ht="12.75">
      <c r="A1360" s="80"/>
      <c r="B1360" s="80"/>
      <c r="C1360" s="80"/>
      <c r="D1360" s="80"/>
      <c r="F1360" s="80"/>
      <c r="G1360" s="80"/>
      <c r="H1360" s="80"/>
    </row>
    <row r="1361" spans="1:8" ht="12.75">
      <c r="A1361" s="80"/>
      <c r="B1361" s="80"/>
      <c r="C1361" s="80"/>
      <c r="D1361" s="80"/>
      <c r="F1361" s="80"/>
      <c r="G1361" s="80"/>
      <c r="H1361" s="80"/>
    </row>
    <row r="1362" spans="1:8" ht="12.75">
      <c r="A1362" s="80"/>
      <c r="B1362" s="80"/>
      <c r="C1362" s="80"/>
      <c r="D1362" s="80"/>
      <c r="F1362" s="80"/>
      <c r="G1362" s="80"/>
      <c r="H1362" s="80"/>
    </row>
    <row r="1363" spans="1:8" ht="12.75">
      <c r="A1363" s="80"/>
      <c r="B1363" s="80"/>
      <c r="C1363" s="80"/>
      <c r="D1363" s="80"/>
      <c r="F1363" s="80"/>
      <c r="G1363" s="80"/>
      <c r="H1363" s="80"/>
    </row>
    <row r="1364" spans="1:8" ht="12.75">
      <c r="A1364" s="80"/>
      <c r="B1364" s="80"/>
      <c r="C1364" s="80"/>
      <c r="D1364" s="80"/>
      <c r="F1364" s="80"/>
      <c r="G1364" s="80"/>
      <c r="H1364" s="80"/>
    </row>
    <row r="1365" spans="1:8" ht="12.75">
      <c r="A1365" s="80"/>
      <c r="B1365" s="80"/>
      <c r="C1365" s="80"/>
      <c r="D1365" s="80"/>
      <c r="F1365" s="80"/>
      <c r="G1365" s="80"/>
      <c r="H1365" s="80"/>
    </row>
    <row r="1366" spans="1:8" ht="12.75">
      <c r="A1366" s="80"/>
      <c r="B1366" s="80"/>
      <c r="C1366" s="80"/>
      <c r="D1366" s="80"/>
      <c r="F1366" s="80"/>
      <c r="G1366" s="80"/>
      <c r="H1366" s="80"/>
    </row>
    <row r="1367" spans="1:8" ht="12.75">
      <c r="A1367" s="80"/>
      <c r="B1367" s="80"/>
      <c r="C1367" s="80"/>
      <c r="D1367" s="80"/>
      <c r="F1367" s="80"/>
      <c r="G1367" s="80"/>
      <c r="H1367" s="80"/>
    </row>
    <row r="1368" spans="1:8" ht="12.75">
      <c r="A1368" s="80"/>
      <c r="B1368" s="80"/>
      <c r="C1368" s="80"/>
      <c r="D1368" s="80"/>
      <c r="F1368" s="80"/>
      <c r="G1368" s="80"/>
      <c r="H1368" s="80"/>
    </row>
    <row r="1369" spans="1:8" ht="12.75">
      <c r="A1369" s="80"/>
      <c r="B1369" s="80"/>
      <c r="C1369" s="80"/>
      <c r="D1369" s="80"/>
      <c r="F1369" s="80"/>
      <c r="G1369" s="80"/>
      <c r="H1369" s="80"/>
    </row>
    <row r="1370" spans="1:8" ht="12.75">
      <c r="A1370" s="80"/>
      <c r="B1370" s="80"/>
      <c r="C1370" s="80"/>
      <c r="D1370" s="80"/>
      <c r="F1370" s="80"/>
      <c r="G1370" s="80"/>
      <c r="H1370" s="80"/>
    </row>
    <row r="1371" spans="1:8" ht="12.75">
      <c r="A1371" s="80"/>
      <c r="B1371" s="80"/>
      <c r="C1371" s="80"/>
      <c r="D1371" s="80"/>
      <c r="F1371" s="80"/>
      <c r="G1371" s="80"/>
      <c r="H1371" s="80"/>
    </row>
    <row r="1372" spans="1:8" ht="12.75">
      <c r="A1372" s="80"/>
      <c r="B1372" s="80"/>
      <c r="C1372" s="80"/>
      <c r="D1372" s="80"/>
      <c r="F1372" s="80"/>
      <c r="G1372" s="80"/>
      <c r="H1372" s="80"/>
    </row>
    <row r="1373" spans="1:8" ht="12.75">
      <c r="A1373" s="80"/>
      <c r="B1373" s="80"/>
      <c r="C1373" s="80"/>
      <c r="D1373" s="80"/>
      <c r="F1373" s="80"/>
      <c r="G1373" s="80"/>
      <c r="H1373" s="80"/>
    </row>
    <row r="1374" spans="1:8" ht="12.75">
      <c r="A1374" s="80"/>
      <c r="B1374" s="80"/>
      <c r="C1374" s="80"/>
      <c r="D1374" s="80"/>
      <c r="F1374" s="80"/>
      <c r="G1374" s="80"/>
      <c r="H1374" s="80"/>
    </row>
    <row r="1375" spans="1:8" ht="12.75">
      <c r="A1375" s="80"/>
      <c r="B1375" s="80"/>
      <c r="C1375" s="80"/>
      <c r="D1375" s="80"/>
      <c r="F1375" s="80"/>
      <c r="G1375" s="80"/>
      <c r="H1375" s="80"/>
    </row>
    <row r="1376" spans="1:8" ht="12.75">
      <c r="A1376" s="80"/>
      <c r="B1376" s="80"/>
      <c r="C1376" s="80"/>
      <c r="D1376" s="80"/>
      <c r="F1376" s="80"/>
      <c r="G1376" s="80"/>
      <c r="H1376" s="80"/>
    </row>
    <row r="1377" spans="1:8" ht="12.75">
      <c r="A1377" s="80"/>
      <c r="B1377" s="80"/>
      <c r="C1377" s="80"/>
      <c r="D1377" s="80"/>
      <c r="F1377" s="80"/>
      <c r="G1377" s="80"/>
      <c r="H1377" s="80"/>
    </row>
    <row r="1378" spans="1:8" ht="12.75">
      <c r="A1378" s="80"/>
      <c r="B1378" s="80"/>
      <c r="C1378" s="80"/>
      <c r="D1378" s="80"/>
      <c r="F1378" s="80"/>
      <c r="G1378" s="80"/>
      <c r="H1378" s="80"/>
    </row>
    <row r="1379" spans="1:8" ht="12.75">
      <c r="A1379" s="80"/>
      <c r="B1379" s="80"/>
      <c r="C1379" s="80"/>
      <c r="D1379" s="80"/>
      <c r="F1379" s="80"/>
      <c r="G1379" s="80"/>
      <c r="H1379" s="80"/>
    </row>
    <row r="1380" spans="1:8" ht="12.75">
      <c r="A1380" s="80"/>
      <c r="B1380" s="80"/>
      <c r="C1380" s="80"/>
      <c r="D1380" s="80"/>
      <c r="F1380" s="80"/>
      <c r="G1380" s="80"/>
      <c r="H1380" s="80"/>
    </row>
    <row r="1381" spans="1:8" ht="12.75">
      <c r="A1381" s="80"/>
      <c r="B1381" s="80"/>
      <c r="C1381" s="80"/>
      <c r="D1381" s="80"/>
      <c r="F1381" s="80"/>
      <c r="G1381" s="80"/>
      <c r="H1381" s="80"/>
    </row>
    <row r="1382" spans="1:8" ht="12.75">
      <c r="A1382" s="80"/>
      <c r="B1382" s="80"/>
      <c r="C1382" s="80"/>
      <c r="D1382" s="80"/>
      <c r="F1382" s="80"/>
      <c r="G1382" s="80"/>
      <c r="H1382" s="80"/>
    </row>
    <row r="1383" spans="1:8" ht="12.75">
      <c r="A1383" s="80"/>
      <c r="B1383" s="80"/>
      <c r="C1383" s="80"/>
      <c r="D1383" s="80"/>
      <c r="F1383" s="80"/>
      <c r="G1383" s="80"/>
      <c r="H1383" s="80"/>
    </row>
    <row r="1384" spans="1:8" ht="12.75">
      <c r="A1384" s="80"/>
      <c r="B1384" s="80"/>
      <c r="C1384" s="80"/>
      <c r="D1384" s="80"/>
      <c r="F1384" s="80"/>
      <c r="G1384" s="80"/>
      <c r="H1384" s="80"/>
    </row>
    <row r="1385" spans="1:8" ht="12.75">
      <c r="A1385" s="80"/>
      <c r="B1385" s="80"/>
      <c r="C1385" s="80"/>
      <c r="D1385" s="80"/>
      <c r="F1385" s="80"/>
      <c r="G1385" s="80"/>
      <c r="H1385" s="80"/>
    </row>
    <row r="1386" spans="1:8" ht="12.75">
      <c r="A1386" s="80"/>
      <c r="B1386" s="80"/>
      <c r="C1386" s="80"/>
      <c r="D1386" s="80"/>
      <c r="F1386" s="80"/>
      <c r="G1386" s="80"/>
      <c r="H1386" s="80"/>
    </row>
    <row r="1387" spans="1:8" ht="12.75">
      <c r="A1387" s="80"/>
      <c r="B1387" s="80"/>
      <c r="C1387" s="80"/>
      <c r="D1387" s="80"/>
      <c r="F1387" s="80"/>
      <c r="G1387" s="80"/>
      <c r="H1387" s="80"/>
    </row>
    <row r="1388" spans="1:8" ht="12.75">
      <c r="A1388" s="80"/>
      <c r="B1388" s="80"/>
      <c r="C1388" s="80"/>
      <c r="D1388" s="80"/>
      <c r="F1388" s="80"/>
      <c r="G1388" s="80"/>
      <c r="H1388" s="80"/>
    </row>
    <row r="1389" spans="1:8" ht="12.75">
      <c r="A1389" s="80"/>
      <c r="B1389" s="80"/>
      <c r="C1389" s="80"/>
      <c r="D1389" s="80"/>
      <c r="F1389" s="80"/>
      <c r="G1389" s="80"/>
      <c r="H1389" s="80"/>
    </row>
    <row r="1390" spans="1:8" ht="12.75">
      <c r="A1390" s="80"/>
      <c r="B1390" s="80"/>
      <c r="C1390" s="80"/>
      <c r="D1390" s="80"/>
      <c r="F1390" s="80"/>
      <c r="G1390" s="80"/>
      <c r="H1390" s="80"/>
    </row>
    <row r="1391" spans="1:8" ht="12.75">
      <c r="A1391" s="80"/>
      <c r="B1391" s="80"/>
      <c r="C1391" s="80"/>
      <c r="D1391" s="80"/>
      <c r="F1391" s="80"/>
      <c r="G1391" s="80"/>
      <c r="H1391" s="80"/>
    </row>
    <row r="1392" spans="1:8" ht="12.75">
      <c r="A1392" s="80"/>
      <c r="B1392" s="80"/>
      <c r="C1392" s="80"/>
      <c r="D1392" s="80"/>
      <c r="F1392" s="80"/>
      <c r="G1392" s="80"/>
      <c r="H1392" s="80"/>
    </row>
    <row r="1393" spans="1:8" ht="12.75">
      <c r="A1393" s="80"/>
      <c r="B1393" s="80"/>
      <c r="C1393" s="80"/>
      <c r="D1393" s="80"/>
      <c r="F1393" s="80"/>
      <c r="G1393" s="80"/>
      <c r="H1393" s="80"/>
    </row>
    <row r="1394" spans="1:8" ht="12.75">
      <c r="A1394" s="80"/>
      <c r="B1394" s="80"/>
      <c r="C1394" s="80"/>
      <c r="D1394" s="80"/>
      <c r="F1394" s="80"/>
      <c r="G1394" s="80"/>
      <c r="H1394" s="80"/>
    </row>
    <row r="1395" spans="1:8" ht="12.75">
      <c r="A1395" s="80"/>
      <c r="B1395" s="80"/>
      <c r="C1395" s="80"/>
      <c r="D1395" s="80"/>
      <c r="F1395" s="80"/>
      <c r="G1395" s="80"/>
      <c r="H1395" s="80"/>
    </row>
    <row r="1396" spans="1:8" ht="12.75">
      <c r="A1396" s="80"/>
      <c r="B1396" s="80"/>
      <c r="C1396" s="80"/>
      <c r="D1396" s="80"/>
      <c r="F1396" s="80"/>
      <c r="G1396" s="80"/>
      <c r="H1396" s="80"/>
    </row>
    <row r="1397" spans="1:8" ht="12.75">
      <c r="A1397" s="80"/>
      <c r="B1397" s="80"/>
      <c r="C1397" s="80"/>
      <c r="D1397" s="80"/>
      <c r="F1397" s="80"/>
      <c r="G1397" s="80"/>
      <c r="H1397" s="80"/>
    </row>
    <row r="1398" spans="1:8" ht="12.75">
      <c r="A1398" s="80"/>
      <c r="B1398" s="80"/>
      <c r="C1398" s="80"/>
      <c r="D1398" s="80"/>
      <c r="F1398" s="80"/>
      <c r="G1398" s="80"/>
      <c r="H1398" s="80"/>
    </row>
    <row r="1399" spans="1:8" ht="12.75">
      <c r="A1399" s="80"/>
      <c r="B1399" s="80"/>
      <c r="C1399" s="80"/>
      <c r="D1399" s="80"/>
      <c r="F1399" s="80"/>
      <c r="G1399" s="80"/>
      <c r="H1399" s="80"/>
    </row>
    <row r="1400" spans="1:8" ht="12.75">
      <c r="A1400" s="80"/>
      <c r="B1400" s="80"/>
      <c r="C1400" s="80"/>
      <c r="D1400" s="80"/>
      <c r="F1400" s="80"/>
      <c r="G1400" s="80"/>
      <c r="H1400" s="80"/>
    </row>
    <row r="1401" spans="1:8" ht="12.75">
      <c r="A1401" s="80"/>
      <c r="B1401" s="80"/>
      <c r="C1401" s="80"/>
      <c r="D1401" s="80"/>
      <c r="F1401" s="80"/>
      <c r="G1401" s="80"/>
      <c r="H1401" s="80"/>
    </row>
    <row r="1402" spans="1:8" ht="12.75">
      <c r="A1402" s="80"/>
      <c r="B1402" s="80"/>
      <c r="C1402" s="80"/>
      <c r="D1402" s="80"/>
      <c r="F1402" s="80"/>
      <c r="G1402" s="80"/>
      <c r="H1402" s="80"/>
    </row>
    <row r="1403" spans="1:8" ht="12.75">
      <c r="A1403" s="80"/>
      <c r="B1403" s="80"/>
      <c r="C1403" s="80"/>
      <c r="D1403" s="80"/>
      <c r="F1403" s="80"/>
      <c r="G1403" s="80"/>
      <c r="H1403" s="80"/>
    </row>
    <row r="1404" spans="1:8" ht="12.75">
      <c r="A1404" s="80"/>
      <c r="B1404" s="80"/>
      <c r="C1404" s="80"/>
      <c r="D1404" s="80"/>
      <c r="F1404" s="80"/>
      <c r="G1404" s="80"/>
      <c r="H1404" s="80"/>
    </row>
    <row r="1405" spans="1:8" ht="12.75">
      <c r="A1405" s="80"/>
      <c r="B1405" s="80"/>
      <c r="C1405" s="80"/>
      <c r="D1405" s="80"/>
      <c r="F1405" s="80"/>
      <c r="G1405" s="80"/>
      <c r="H1405" s="80"/>
    </row>
    <row r="1406" spans="1:8" ht="12.75">
      <c r="A1406" s="80"/>
      <c r="B1406" s="80"/>
      <c r="C1406" s="80"/>
      <c r="D1406" s="80"/>
      <c r="F1406" s="80"/>
      <c r="G1406" s="80"/>
      <c r="H1406" s="80"/>
    </row>
    <row r="1407" spans="1:8" ht="12.75">
      <c r="A1407" s="80"/>
      <c r="B1407" s="80"/>
      <c r="C1407" s="80"/>
      <c r="D1407" s="80"/>
      <c r="F1407" s="80"/>
      <c r="G1407" s="80"/>
      <c r="H1407" s="80"/>
    </row>
    <row r="1408" spans="1:8" ht="12.75">
      <c r="A1408" s="80"/>
      <c r="B1408" s="80"/>
      <c r="C1408" s="80"/>
      <c r="D1408" s="80"/>
      <c r="F1408" s="80"/>
      <c r="G1408" s="80"/>
      <c r="H1408" s="80"/>
    </row>
    <row r="1409" spans="1:8" ht="12.75">
      <c r="A1409" s="80"/>
      <c r="B1409" s="80"/>
      <c r="C1409" s="80"/>
      <c r="D1409" s="80"/>
      <c r="F1409" s="80"/>
      <c r="G1409" s="80"/>
      <c r="H1409" s="80"/>
    </row>
    <row r="1410" spans="1:8" ht="12.75">
      <c r="A1410" s="80"/>
      <c r="B1410" s="80"/>
      <c r="C1410" s="80"/>
      <c r="D1410" s="80"/>
      <c r="F1410" s="80"/>
      <c r="G1410" s="80"/>
      <c r="H1410" s="80"/>
    </row>
    <row r="1411" spans="1:8" ht="12.75">
      <c r="A1411" s="80"/>
      <c r="B1411" s="80"/>
      <c r="C1411" s="80"/>
      <c r="D1411" s="80"/>
      <c r="F1411" s="80"/>
      <c r="G1411" s="80"/>
      <c r="H1411" s="80"/>
    </row>
    <row r="1412" spans="1:8" ht="12.75">
      <c r="A1412" s="80"/>
      <c r="B1412" s="80"/>
      <c r="C1412" s="80"/>
      <c r="D1412" s="80"/>
      <c r="F1412" s="80"/>
      <c r="G1412" s="80"/>
      <c r="H1412" s="80"/>
    </row>
    <row r="1413" spans="1:8" ht="12.75">
      <c r="A1413" s="80"/>
      <c r="B1413" s="80"/>
      <c r="C1413" s="80"/>
      <c r="D1413" s="80"/>
      <c r="F1413" s="80"/>
      <c r="G1413" s="80"/>
      <c r="H1413" s="80"/>
    </row>
    <row r="1414" spans="1:8" ht="12.75">
      <c r="A1414" s="80"/>
      <c r="B1414" s="80"/>
      <c r="C1414" s="80"/>
      <c r="D1414" s="80"/>
      <c r="F1414" s="80"/>
      <c r="G1414" s="80"/>
      <c r="H1414" s="80"/>
    </row>
    <row r="1415" spans="1:8" ht="12.75">
      <c r="A1415" s="80"/>
      <c r="B1415" s="80"/>
      <c r="C1415" s="80"/>
      <c r="D1415" s="80"/>
      <c r="F1415" s="80"/>
      <c r="G1415" s="80"/>
      <c r="H1415" s="80"/>
    </row>
    <row r="1416" spans="1:8" ht="12.75">
      <c r="A1416" s="80"/>
      <c r="B1416" s="80"/>
      <c r="C1416" s="80"/>
      <c r="D1416" s="80"/>
      <c r="F1416" s="80"/>
      <c r="G1416" s="80"/>
      <c r="H1416" s="80"/>
    </row>
    <row r="1417" spans="1:8" ht="12.75">
      <c r="A1417" s="80"/>
      <c r="B1417" s="80"/>
      <c r="C1417" s="80"/>
      <c r="D1417" s="80"/>
      <c r="F1417" s="80"/>
      <c r="G1417" s="80"/>
      <c r="H1417" s="80"/>
    </row>
    <row r="1418" spans="1:8" ht="12.75">
      <c r="A1418" s="80"/>
      <c r="B1418" s="80"/>
      <c r="C1418" s="80"/>
      <c r="D1418" s="80"/>
      <c r="F1418" s="80"/>
      <c r="G1418" s="80"/>
      <c r="H1418" s="80"/>
    </row>
    <row r="1419" spans="1:8" ht="12.75">
      <c r="A1419" s="80"/>
      <c r="B1419" s="80"/>
      <c r="C1419" s="80"/>
      <c r="D1419" s="80"/>
      <c r="F1419" s="80"/>
      <c r="G1419" s="80"/>
      <c r="H1419" s="80"/>
    </row>
    <row r="1420" spans="1:8" ht="12.75">
      <c r="A1420" s="80"/>
      <c r="B1420" s="80"/>
      <c r="C1420" s="80"/>
      <c r="D1420" s="80"/>
      <c r="F1420" s="80"/>
      <c r="G1420" s="80"/>
      <c r="H1420" s="80"/>
    </row>
    <row r="1421" spans="1:8" ht="12.75">
      <c r="A1421" s="80"/>
      <c r="B1421" s="80"/>
      <c r="C1421" s="80"/>
      <c r="D1421" s="80"/>
      <c r="F1421" s="80"/>
      <c r="G1421" s="80"/>
      <c r="H1421" s="80"/>
    </row>
    <row r="1422" spans="1:8" ht="12.75">
      <c r="A1422" s="80"/>
      <c r="B1422" s="80"/>
      <c r="C1422" s="80"/>
      <c r="D1422" s="80"/>
      <c r="F1422" s="80"/>
      <c r="G1422" s="80"/>
      <c r="H1422" s="80"/>
    </row>
    <row r="1423" spans="1:8" ht="12.75">
      <c r="A1423" s="80"/>
      <c r="B1423" s="80"/>
      <c r="C1423" s="80"/>
      <c r="D1423" s="80"/>
      <c r="F1423" s="80"/>
      <c r="G1423" s="80"/>
      <c r="H1423" s="80"/>
    </row>
    <row r="1424" spans="1:8" ht="12.75">
      <c r="A1424" s="80"/>
      <c r="B1424" s="80"/>
      <c r="C1424" s="80"/>
      <c r="D1424" s="80"/>
      <c r="F1424" s="80"/>
      <c r="G1424" s="80"/>
      <c r="H1424" s="80"/>
    </row>
    <row r="1425" spans="1:8" ht="12.75">
      <c r="A1425" s="80"/>
      <c r="B1425" s="80"/>
      <c r="C1425" s="80"/>
      <c r="D1425" s="80"/>
      <c r="F1425" s="80"/>
      <c r="G1425" s="80"/>
      <c r="H1425" s="80"/>
    </row>
    <row r="1426" spans="1:8" ht="12.75">
      <c r="A1426" s="80"/>
      <c r="B1426" s="80"/>
      <c r="C1426" s="80"/>
      <c r="D1426" s="80"/>
      <c r="F1426" s="80"/>
      <c r="G1426" s="80"/>
      <c r="H1426" s="80"/>
    </row>
    <row r="1427" spans="1:8" ht="12.75">
      <c r="A1427" s="80"/>
      <c r="B1427" s="80"/>
      <c r="C1427" s="80"/>
      <c r="D1427" s="80"/>
      <c r="F1427" s="80"/>
      <c r="G1427" s="80"/>
      <c r="H1427" s="80"/>
    </row>
    <row r="1428" spans="1:8" ht="12.75">
      <c r="A1428" s="80"/>
      <c r="B1428" s="80"/>
      <c r="C1428" s="80"/>
      <c r="D1428" s="80"/>
      <c r="F1428" s="80"/>
      <c r="G1428" s="80"/>
      <c r="H1428" s="80"/>
    </row>
    <row r="1429" spans="1:8" ht="12.75">
      <c r="A1429" s="80"/>
      <c r="B1429" s="80"/>
      <c r="C1429" s="80"/>
      <c r="D1429" s="80"/>
      <c r="F1429" s="80"/>
      <c r="G1429" s="80"/>
      <c r="H1429" s="80"/>
    </row>
    <row r="1430" spans="1:8" ht="12.75">
      <c r="A1430" s="80"/>
      <c r="B1430" s="80"/>
      <c r="C1430" s="80"/>
      <c r="D1430" s="80"/>
      <c r="F1430" s="80"/>
      <c r="G1430" s="80"/>
      <c r="H1430" s="80"/>
    </row>
    <row r="1431" spans="1:8" ht="12.75">
      <c r="A1431" s="80"/>
      <c r="B1431" s="80"/>
      <c r="C1431" s="80"/>
      <c r="D1431" s="80"/>
      <c r="F1431" s="80"/>
      <c r="G1431" s="80"/>
      <c r="H1431" s="80"/>
    </row>
    <row r="1432" spans="1:8" ht="12.75">
      <c r="A1432" s="80"/>
      <c r="B1432" s="80"/>
      <c r="C1432" s="80"/>
      <c r="D1432" s="80"/>
      <c r="F1432" s="80"/>
      <c r="G1432" s="80"/>
      <c r="H1432" s="80"/>
    </row>
    <row r="1433" spans="1:8" ht="12.75">
      <c r="A1433" s="80"/>
      <c r="B1433" s="80"/>
      <c r="C1433" s="80"/>
      <c r="D1433" s="80"/>
      <c r="F1433" s="80"/>
      <c r="G1433" s="80"/>
      <c r="H1433" s="80"/>
    </row>
    <row r="1434" spans="1:8" ht="12.75">
      <c r="A1434" s="80"/>
      <c r="B1434" s="80"/>
      <c r="C1434" s="80"/>
      <c r="D1434" s="80"/>
      <c r="F1434" s="80"/>
      <c r="G1434" s="80"/>
      <c r="H1434" s="80"/>
    </row>
    <row r="1435" spans="1:8" ht="12.75">
      <c r="A1435" s="80"/>
      <c r="B1435" s="80"/>
      <c r="C1435" s="80"/>
      <c r="D1435" s="80"/>
      <c r="F1435" s="80"/>
      <c r="G1435" s="80"/>
      <c r="H1435" s="80"/>
    </row>
    <row r="1436" spans="1:8" ht="12.75">
      <c r="A1436" s="80"/>
      <c r="B1436" s="80"/>
      <c r="C1436" s="80"/>
      <c r="D1436" s="80"/>
      <c r="F1436" s="80"/>
      <c r="G1436" s="80"/>
      <c r="H1436" s="80"/>
    </row>
    <row r="1437" spans="1:8" ht="12.75">
      <c r="A1437" s="80"/>
      <c r="B1437" s="80"/>
      <c r="C1437" s="80"/>
      <c r="D1437" s="80"/>
      <c r="F1437" s="80"/>
      <c r="G1437" s="80"/>
      <c r="H1437" s="80"/>
    </row>
    <row r="1438" spans="1:8" ht="12.75">
      <c r="A1438" s="80"/>
      <c r="B1438" s="80"/>
      <c r="C1438" s="80"/>
      <c r="D1438" s="80"/>
      <c r="F1438" s="80"/>
      <c r="G1438" s="80"/>
      <c r="H1438" s="80"/>
    </row>
    <row r="1439" spans="1:8" ht="12.75">
      <c r="A1439" s="80"/>
      <c r="B1439" s="80"/>
      <c r="C1439" s="80"/>
      <c r="D1439" s="80"/>
      <c r="F1439" s="80"/>
      <c r="G1439" s="80"/>
      <c r="H1439" s="80"/>
    </row>
    <row r="1440" spans="1:8" ht="12.75">
      <c r="A1440" s="80"/>
      <c r="B1440" s="80"/>
      <c r="C1440" s="80"/>
      <c r="D1440" s="80"/>
      <c r="F1440" s="80"/>
      <c r="G1440" s="80"/>
      <c r="H1440" s="80"/>
    </row>
    <row r="1441" spans="1:8" ht="12.75">
      <c r="A1441" s="80"/>
      <c r="B1441" s="80"/>
      <c r="C1441" s="80"/>
      <c r="D1441" s="80"/>
      <c r="F1441" s="80"/>
      <c r="G1441" s="80"/>
      <c r="H1441" s="80"/>
    </row>
    <row r="1442" spans="1:8" ht="12.75">
      <c r="A1442" s="80"/>
      <c r="B1442" s="80"/>
      <c r="C1442" s="80"/>
      <c r="D1442" s="80"/>
      <c r="F1442" s="80"/>
      <c r="G1442" s="80"/>
      <c r="H1442" s="80"/>
    </row>
    <row r="1443" spans="1:8" ht="12.75">
      <c r="A1443" s="80"/>
      <c r="B1443" s="80"/>
      <c r="C1443" s="80"/>
      <c r="D1443" s="80"/>
      <c r="F1443" s="80"/>
      <c r="G1443" s="80"/>
      <c r="H1443" s="80"/>
    </row>
    <row r="1444" spans="1:8" ht="12.75">
      <c r="A1444" s="80"/>
      <c r="B1444" s="80"/>
      <c r="C1444" s="80"/>
      <c r="D1444" s="80"/>
      <c r="F1444" s="80"/>
      <c r="G1444" s="80"/>
      <c r="H1444" s="80"/>
    </row>
    <row r="1445" spans="1:8" ht="12.75">
      <c r="A1445" s="80"/>
      <c r="B1445" s="80"/>
      <c r="C1445" s="80"/>
      <c r="D1445" s="80"/>
      <c r="F1445" s="80"/>
      <c r="G1445" s="80"/>
      <c r="H1445" s="80"/>
    </row>
    <row r="1446" spans="1:8" ht="12.75">
      <c r="A1446" s="80"/>
      <c r="B1446" s="80"/>
      <c r="C1446" s="80"/>
      <c r="D1446" s="80"/>
      <c r="F1446" s="80"/>
      <c r="G1446" s="80"/>
      <c r="H1446" s="80"/>
    </row>
    <row r="1447" spans="1:8" ht="12.75">
      <c r="A1447" s="80"/>
      <c r="B1447" s="80"/>
      <c r="C1447" s="80"/>
      <c r="D1447" s="80"/>
      <c r="F1447" s="80"/>
      <c r="G1447" s="80"/>
      <c r="H1447" s="80"/>
    </row>
    <row r="1448" spans="1:8" ht="12.75">
      <c r="A1448" s="80"/>
      <c r="B1448" s="80"/>
      <c r="C1448" s="80"/>
      <c r="D1448" s="80"/>
      <c r="F1448" s="80"/>
      <c r="G1448" s="80"/>
      <c r="H1448" s="80"/>
    </row>
    <row r="1449" spans="1:8" ht="12.75">
      <c r="A1449" s="80"/>
      <c r="B1449" s="80"/>
      <c r="C1449" s="80"/>
      <c r="D1449" s="80"/>
      <c r="F1449" s="80"/>
      <c r="G1449" s="80"/>
      <c r="H1449" s="80"/>
    </row>
    <row r="1450" spans="1:8" ht="12.75">
      <c r="A1450" s="80"/>
      <c r="B1450" s="80"/>
      <c r="C1450" s="80"/>
      <c r="D1450" s="80"/>
      <c r="F1450" s="80"/>
      <c r="G1450" s="80"/>
      <c r="H1450" s="80"/>
    </row>
    <row r="1451" spans="1:8" ht="12.75">
      <c r="A1451" s="80"/>
      <c r="B1451" s="80"/>
      <c r="C1451" s="80"/>
      <c r="D1451" s="80"/>
      <c r="F1451" s="80"/>
      <c r="G1451" s="80"/>
      <c r="H1451" s="80"/>
    </row>
    <row r="1452" spans="1:8" ht="12.75">
      <c r="A1452" s="80"/>
      <c r="B1452" s="80"/>
      <c r="C1452" s="80"/>
      <c r="D1452" s="80"/>
      <c r="F1452" s="80"/>
      <c r="G1452" s="80"/>
      <c r="H1452" s="80"/>
    </row>
    <row r="1453" spans="1:8" ht="12.75">
      <c r="A1453" s="80"/>
      <c r="B1453" s="80"/>
      <c r="C1453" s="80"/>
      <c r="D1453" s="80"/>
      <c r="F1453" s="80"/>
      <c r="G1453" s="80"/>
      <c r="H1453" s="80"/>
    </row>
    <row r="1454" spans="1:8" ht="12.75">
      <c r="A1454" s="80"/>
      <c r="B1454" s="80"/>
      <c r="C1454" s="80"/>
      <c r="D1454" s="80"/>
      <c r="F1454" s="80"/>
      <c r="G1454" s="80"/>
      <c r="H1454" s="80"/>
    </row>
    <row r="1455" spans="1:8" ht="12.75">
      <c r="A1455" s="80"/>
      <c r="B1455" s="80"/>
      <c r="C1455" s="80"/>
      <c r="D1455" s="80"/>
      <c r="F1455" s="80"/>
      <c r="G1455" s="80"/>
      <c r="H1455" s="80"/>
    </row>
    <row r="1456" spans="1:8" ht="12.75">
      <c r="A1456" s="80"/>
      <c r="B1456" s="80"/>
      <c r="C1456" s="80"/>
      <c r="D1456" s="80"/>
      <c r="F1456" s="80"/>
      <c r="G1456" s="80"/>
      <c r="H1456" s="80"/>
    </row>
    <row r="1457" spans="1:8" ht="12.75">
      <c r="A1457" s="80"/>
      <c r="B1457" s="80"/>
      <c r="C1457" s="80"/>
      <c r="D1457" s="80"/>
      <c r="F1457" s="80"/>
      <c r="G1457" s="80"/>
      <c r="H1457" s="80"/>
    </row>
    <row r="1458" spans="1:8" ht="12.75">
      <c r="A1458" s="80"/>
      <c r="B1458" s="80"/>
      <c r="C1458" s="80"/>
      <c r="D1458" s="80"/>
      <c r="F1458" s="80"/>
      <c r="G1458" s="80"/>
      <c r="H1458" s="80"/>
    </row>
    <row r="1459" spans="1:8" ht="12.75">
      <c r="A1459" s="80"/>
      <c r="B1459" s="80"/>
      <c r="C1459" s="80"/>
      <c r="D1459" s="80"/>
      <c r="F1459" s="80"/>
      <c r="G1459" s="80"/>
      <c r="H1459" s="80"/>
    </row>
    <row r="1460" spans="1:8" ht="12.75">
      <c r="A1460" s="80"/>
      <c r="B1460" s="80"/>
      <c r="C1460" s="80"/>
      <c r="D1460" s="80"/>
      <c r="F1460" s="80"/>
      <c r="G1460" s="80"/>
      <c r="H1460" s="80"/>
    </row>
    <row r="1461" spans="1:8" ht="12.75">
      <c r="A1461" s="80"/>
      <c r="B1461" s="80"/>
      <c r="C1461" s="80"/>
      <c r="D1461" s="80"/>
      <c r="F1461" s="80"/>
      <c r="G1461" s="80"/>
      <c r="H1461" s="80"/>
    </row>
    <row r="1462" spans="1:8" ht="12.75">
      <c r="A1462" s="80"/>
      <c r="B1462" s="80"/>
      <c r="C1462" s="80"/>
      <c r="D1462" s="80"/>
      <c r="F1462" s="80"/>
      <c r="G1462" s="80"/>
      <c r="H1462" s="80"/>
    </row>
    <row r="1463" spans="1:8" ht="12.75">
      <c r="A1463" s="80"/>
      <c r="B1463" s="80"/>
      <c r="C1463" s="80"/>
      <c r="D1463" s="80"/>
      <c r="F1463" s="80"/>
      <c r="G1463" s="80"/>
      <c r="H1463" s="80"/>
    </row>
    <row r="1464" spans="1:8" ht="12.75">
      <c r="A1464" s="80"/>
      <c r="B1464" s="80"/>
      <c r="C1464" s="80"/>
      <c r="D1464" s="80"/>
      <c r="F1464" s="80"/>
      <c r="G1464" s="80"/>
      <c r="H1464" s="80"/>
    </row>
    <row r="1465" spans="1:8" ht="12.75">
      <c r="A1465" s="80"/>
      <c r="B1465" s="80"/>
      <c r="C1465" s="80"/>
      <c r="D1465" s="80"/>
      <c r="F1465" s="80"/>
      <c r="G1465" s="80"/>
      <c r="H1465" s="80"/>
    </row>
    <row r="1466" spans="1:8" ht="12.75">
      <c r="A1466" s="80"/>
      <c r="B1466" s="80"/>
      <c r="C1466" s="80"/>
      <c r="D1466" s="80"/>
      <c r="F1466" s="80"/>
      <c r="G1466" s="80"/>
      <c r="H1466" s="80"/>
    </row>
    <row r="1467" spans="1:8" ht="12.75">
      <c r="A1467" s="80"/>
      <c r="B1467" s="80"/>
      <c r="C1467" s="80"/>
      <c r="D1467" s="80"/>
      <c r="F1467" s="80"/>
      <c r="G1467" s="80"/>
      <c r="H1467" s="80"/>
    </row>
    <row r="1468" spans="1:8" ht="12.75">
      <c r="A1468" s="80"/>
      <c r="B1468" s="80"/>
      <c r="C1468" s="80"/>
      <c r="D1468" s="80"/>
      <c r="F1468" s="80"/>
      <c r="G1468" s="80"/>
      <c r="H1468" s="80"/>
    </row>
    <row r="1469" spans="1:8" ht="12.75">
      <c r="A1469" s="80"/>
      <c r="B1469" s="80"/>
      <c r="C1469" s="80"/>
      <c r="D1469" s="80"/>
      <c r="F1469" s="80"/>
      <c r="G1469" s="80"/>
      <c r="H1469" s="80"/>
    </row>
    <row r="1470" spans="1:8" ht="12.75">
      <c r="A1470" s="80"/>
      <c r="B1470" s="80"/>
      <c r="C1470" s="80"/>
      <c r="D1470" s="80"/>
      <c r="F1470" s="80"/>
      <c r="G1470" s="80"/>
      <c r="H1470" s="80"/>
    </row>
    <row r="1471" spans="1:8" ht="12.75">
      <c r="A1471" s="80"/>
      <c r="B1471" s="80"/>
      <c r="C1471" s="80"/>
      <c r="D1471" s="80"/>
      <c r="F1471" s="80"/>
      <c r="G1471" s="80"/>
      <c r="H1471" s="80"/>
    </row>
    <row r="1472" spans="1:8" ht="12.75">
      <c r="A1472" s="80"/>
      <c r="B1472" s="80"/>
      <c r="C1472" s="80"/>
      <c r="D1472" s="80"/>
      <c r="F1472" s="80"/>
      <c r="G1472" s="80"/>
      <c r="H1472" s="80"/>
    </row>
    <row r="1473" spans="1:8" ht="12.75">
      <c r="A1473" s="80"/>
      <c r="B1473" s="80"/>
      <c r="C1473" s="80"/>
      <c r="D1473" s="80"/>
      <c r="F1473" s="80"/>
      <c r="G1473" s="80"/>
      <c r="H1473" s="80"/>
    </row>
    <row r="1474" spans="1:8" ht="12.75">
      <c r="A1474" s="80"/>
      <c r="B1474" s="80"/>
      <c r="C1474" s="80"/>
      <c r="D1474" s="80"/>
      <c r="F1474" s="80"/>
      <c r="G1474" s="80"/>
      <c r="H1474" s="80"/>
    </row>
    <row r="1475" spans="1:8" ht="12.75">
      <c r="A1475" s="80"/>
      <c r="B1475" s="80"/>
      <c r="C1475" s="80"/>
      <c r="D1475" s="80"/>
      <c r="F1475" s="80"/>
      <c r="G1475" s="80"/>
      <c r="H1475" s="80"/>
    </row>
    <row r="1476" spans="1:8" ht="12.75">
      <c r="A1476" s="80"/>
      <c r="B1476" s="80"/>
      <c r="C1476" s="80"/>
      <c r="D1476" s="80"/>
      <c r="F1476" s="80"/>
      <c r="G1476" s="80"/>
      <c r="H1476" s="80"/>
    </row>
    <row r="1477" spans="1:8" ht="12.75">
      <c r="A1477" s="80"/>
      <c r="B1477" s="80"/>
      <c r="C1477" s="80"/>
      <c r="D1477" s="80"/>
      <c r="F1477" s="80"/>
      <c r="G1477" s="80"/>
      <c r="H1477" s="80"/>
    </row>
    <row r="1478" spans="1:8" ht="12.75">
      <c r="A1478" s="80"/>
      <c r="B1478" s="80"/>
      <c r="C1478" s="80"/>
      <c r="D1478" s="80"/>
      <c r="F1478" s="80"/>
      <c r="G1478" s="80"/>
      <c r="H1478" s="80"/>
    </row>
    <row r="1479" spans="1:8" ht="12.75">
      <c r="A1479" s="80"/>
      <c r="B1479" s="80"/>
      <c r="C1479" s="80"/>
      <c r="D1479" s="80"/>
      <c r="F1479" s="80"/>
      <c r="G1479" s="80"/>
      <c r="H1479" s="80"/>
    </row>
    <row r="1480" spans="1:8" ht="12.75">
      <c r="A1480" s="80"/>
      <c r="B1480" s="80"/>
      <c r="C1480" s="80"/>
      <c r="D1480" s="80"/>
      <c r="F1480" s="80"/>
      <c r="G1480" s="80"/>
      <c r="H1480" s="80"/>
    </row>
    <row r="1481" spans="1:8" ht="12.75">
      <c r="A1481" s="80"/>
      <c r="B1481" s="80"/>
      <c r="C1481" s="80"/>
      <c r="D1481" s="80"/>
      <c r="F1481" s="80"/>
      <c r="G1481" s="80"/>
      <c r="H1481" s="80"/>
    </row>
    <row r="1482" spans="1:8" ht="12.75">
      <c r="A1482" s="80"/>
      <c r="B1482" s="80"/>
      <c r="C1482" s="80"/>
      <c r="D1482" s="80"/>
      <c r="F1482" s="80"/>
      <c r="G1482" s="80"/>
      <c r="H1482" s="80"/>
    </row>
    <row r="1483" spans="1:8" ht="12.75">
      <c r="A1483" s="80"/>
      <c r="B1483" s="80"/>
      <c r="C1483" s="80"/>
      <c r="D1483" s="80"/>
      <c r="F1483" s="80"/>
      <c r="G1483" s="80"/>
      <c r="H1483" s="80"/>
    </row>
    <row r="1484" spans="1:8" ht="12.75">
      <c r="A1484" s="80"/>
      <c r="B1484" s="80"/>
      <c r="C1484" s="80"/>
      <c r="D1484" s="80"/>
      <c r="F1484" s="80"/>
      <c r="G1484" s="80"/>
      <c r="H1484" s="80"/>
    </row>
    <row r="1485" spans="1:8" ht="12.75">
      <c r="A1485" s="80"/>
      <c r="B1485" s="80"/>
      <c r="C1485" s="80"/>
      <c r="D1485" s="80"/>
      <c r="F1485" s="80"/>
      <c r="G1485" s="80"/>
      <c r="H1485" s="80"/>
    </row>
    <row r="1486" spans="1:8" ht="12.75">
      <c r="A1486" s="80"/>
      <c r="B1486" s="80"/>
      <c r="C1486" s="80"/>
      <c r="D1486" s="80"/>
      <c r="F1486" s="80"/>
      <c r="G1486" s="80"/>
      <c r="H1486" s="80"/>
    </row>
    <row r="1487" spans="1:8" ht="12.75">
      <c r="A1487" s="80"/>
      <c r="B1487" s="80"/>
      <c r="C1487" s="80"/>
      <c r="D1487" s="80"/>
      <c r="F1487" s="80"/>
      <c r="G1487" s="80"/>
      <c r="H1487" s="80"/>
    </row>
    <row r="1488" spans="1:8" ht="12.75">
      <c r="A1488" s="80"/>
      <c r="B1488" s="80"/>
      <c r="C1488" s="80"/>
      <c r="D1488" s="80"/>
      <c r="F1488" s="80"/>
      <c r="G1488" s="80"/>
      <c r="H1488" s="80"/>
    </row>
    <row r="1489" spans="1:8" ht="12.75">
      <c r="A1489" s="80"/>
      <c r="B1489" s="80"/>
      <c r="C1489" s="80"/>
      <c r="D1489" s="80"/>
      <c r="F1489" s="80"/>
      <c r="G1489" s="80"/>
      <c r="H1489" s="80"/>
    </row>
    <row r="1490" spans="1:8" ht="12.75">
      <c r="A1490" s="80"/>
      <c r="B1490" s="80"/>
      <c r="C1490" s="80"/>
      <c r="D1490" s="80"/>
      <c r="F1490" s="80"/>
      <c r="G1490" s="80"/>
      <c r="H1490" s="80"/>
    </row>
    <row r="1491" spans="1:8" ht="12.75">
      <c r="A1491" s="80"/>
      <c r="B1491" s="80"/>
      <c r="C1491" s="80"/>
      <c r="D1491" s="80"/>
      <c r="F1491" s="80"/>
      <c r="G1491" s="80"/>
      <c r="H1491" s="80"/>
    </row>
    <row r="1492" spans="1:8" ht="12.75">
      <c r="A1492" s="80"/>
      <c r="B1492" s="80"/>
      <c r="C1492" s="80"/>
      <c r="D1492" s="80"/>
      <c r="F1492" s="80"/>
      <c r="G1492" s="80"/>
      <c r="H1492" s="80"/>
    </row>
    <row r="1493" spans="1:8" ht="12.75">
      <c r="A1493" s="80"/>
      <c r="B1493" s="80"/>
      <c r="C1493" s="80"/>
      <c r="D1493" s="80"/>
      <c r="F1493" s="80"/>
      <c r="G1493" s="80"/>
      <c r="H1493" s="80"/>
    </row>
    <row r="1494" spans="1:8" ht="12.75">
      <c r="A1494" s="80"/>
      <c r="B1494" s="80"/>
      <c r="C1494" s="80"/>
      <c r="D1494" s="80"/>
      <c r="F1494" s="80"/>
      <c r="G1494" s="80"/>
      <c r="H1494" s="80"/>
    </row>
    <row r="1495" spans="1:8" ht="12.75">
      <c r="A1495" s="80"/>
      <c r="B1495" s="80"/>
      <c r="C1495" s="80"/>
      <c r="D1495" s="80"/>
      <c r="F1495" s="80"/>
      <c r="G1495" s="80"/>
      <c r="H1495" s="80"/>
    </row>
    <row r="1496" spans="1:8" ht="12.75">
      <c r="A1496" s="80"/>
      <c r="B1496" s="80"/>
      <c r="C1496" s="80"/>
      <c r="D1496" s="80"/>
      <c r="F1496" s="80"/>
      <c r="G1496" s="80"/>
      <c r="H1496" s="80"/>
    </row>
    <row r="1497" spans="1:8" ht="12.75">
      <c r="A1497" s="80"/>
      <c r="B1497" s="80"/>
      <c r="C1497" s="80"/>
      <c r="D1497" s="80"/>
      <c r="F1497" s="80"/>
      <c r="G1497" s="80"/>
      <c r="H1497" s="80"/>
    </row>
    <row r="1498" spans="1:8" ht="12.75">
      <c r="A1498" s="80"/>
      <c r="B1498" s="80"/>
      <c r="C1498" s="80"/>
      <c r="D1498" s="80"/>
      <c r="F1498" s="80"/>
      <c r="G1498" s="80"/>
      <c r="H1498" s="80"/>
    </row>
    <row r="1499" spans="1:8" ht="12.75">
      <c r="A1499" s="80"/>
      <c r="B1499" s="80"/>
      <c r="C1499" s="80"/>
      <c r="D1499" s="80"/>
      <c r="F1499" s="80"/>
      <c r="G1499" s="80"/>
      <c r="H1499" s="80"/>
    </row>
    <row r="1500" spans="1:8" ht="12.75">
      <c r="A1500" s="80"/>
      <c r="B1500" s="80"/>
      <c r="C1500" s="80"/>
      <c r="D1500" s="80"/>
      <c r="F1500" s="80"/>
      <c r="G1500" s="80"/>
      <c r="H1500" s="80"/>
    </row>
    <row r="1501" spans="1:8" ht="12.75">
      <c r="A1501" s="80"/>
      <c r="B1501" s="80"/>
      <c r="C1501" s="80"/>
      <c r="D1501" s="80"/>
      <c r="F1501" s="80"/>
      <c r="G1501" s="80"/>
      <c r="H1501" s="80"/>
    </row>
    <row r="1502" spans="1:8" ht="12.75">
      <c r="A1502" s="80"/>
      <c r="B1502" s="80"/>
      <c r="C1502" s="80"/>
      <c r="D1502" s="80"/>
      <c r="F1502" s="80"/>
      <c r="G1502" s="80"/>
      <c r="H1502" s="80"/>
    </row>
    <row r="1503" spans="1:8" ht="12.75">
      <c r="A1503" s="80"/>
      <c r="B1503" s="80"/>
      <c r="C1503" s="80"/>
      <c r="D1503" s="80"/>
      <c r="F1503" s="80"/>
      <c r="G1503" s="80"/>
      <c r="H1503" s="80"/>
    </row>
    <row r="1504" spans="1:8" ht="12.75">
      <c r="A1504" s="80"/>
      <c r="B1504" s="80"/>
      <c r="C1504" s="80"/>
      <c r="D1504" s="80"/>
      <c r="F1504" s="80"/>
      <c r="G1504" s="80"/>
      <c r="H1504" s="80"/>
    </row>
    <row r="1505" spans="1:8" ht="12.75">
      <c r="A1505" s="80"/>
      <c r="B1505" s="80"/>
      <c r="C1505" s="80"/>
      <c r="D1505" s="80"/>
      <c r="F1505" s="80"/>
      <c r="G1505" s="80"/>
      <c r="H1505" s="80"/>
    </row>
    <row r="1506" spans="1:8" ht="12.75">
      <c r="A1506" s="80"/>
      <c r="B1506" s="80"/>
      <c r="C1506" s="80"/>
      <c r="D1506" s="80"/>
      <c r="F1506" s="80"/>
      <c r="G1506" s="80"/>
      <c r="H1506" s="80"/>
    </row>
    <row r="1507" spans="1:8" ht="12.75">
      <c r="A1507" s="80"/>
      <c r="B1507" s="80"/>
      <c r="C1507" s="80"/>
      <c r="D1507" s="80"/>
      <c r="F1507" s="80"/>
      <c r="G1507" s="80"/>
      <c r="H1507" s="80"/>
    </row>
    <row r="1508" spans="1:8" ht="12.75">
      <c r="A1508" s="80"/>
      <c r="B1508" s="80"/>
      <c r="C1508" s="80"/>
      <c r="D1508" s="80"/>
      <c r="F1508" s="80"/>
      <c r="G1508" s="80"/>
      <c r="H1508" s="80"/>
    </row>
    <row r="1509" spans="1:8" ht="12.75">
      <c r="A1509" s="80"/>
      <c r="B1509" s="80"/>
      <c r="C1509" s="80"/>
      <c r="D1509" s="80"/>
      <c r="F1509" s="80"/>
      <c r="G1509" s="80"/>
      <c r="H1509" s="80"/>
    </row>
    <row r="1510" spans="1:8" ht="12.75">
      <c r="A1510" s="80"/>
      <c r="B1510" s="80"/>
      <c r="C1510" s="80"/>
      <c r="D1510" s="80"/>
      <c r="F1510" s="80"/>
      <c r="G1510" s="80"/>
      <c r="H1510" s="80"/>
    </row>
    <row r="1511" spans="1:8" ht="12.75">
      <c r="A1511" s="80"/>
      <c r="B1511" s="80"/>
      <c r="C1511" s="80"/>
      <c r="D1511" s="80"/>
      <c r="F1511" s="80"/>
      <c r="G1511" s="80"/>
      <c r="H1511" s="80"/>
    </row>
    <row r="1512" spans="1:8" ht="12.75">
      <c r="A1512" s="80"/>
      <c r="B1512" s="80"/>
      <c r="C1512" s="80"/>
      <c r="D1512" s="80"/>
      <c r="F1512" s="80"/>
      <c r="G1512" s="80"/>
      <c r="H1512" s="80"/>
    </row>
    <row r="1513" spans="1:8" ht="12.75">
      <c r="A1513" s="80"/>
      <c r="B1513" s="80"/>
      <c r="C1513" s="80"/>
      <c r="D1513" s="80"/>
      <c r="F1513" s="80"/>
      <c r="G1513" s="80"/>
      <c r="H1513" s="80"/>
    </row>
    <row r="1514" spans="1:8" ht="12.75">
      <c r="A1514" s="80"/>
      <c r="B1514" s="80"/>
      <c r="C1514" s="80"/>
      <c r="D1514" s="80"/>
      <c r="F1514" s="80"/>
      <c r="G1514" s="80"/>
      <c r="H1514" s="80"/>
    </row>
    <row r="1515" spans="1:8" ht="12.75">
      <c r="A1515" s="80"/>
      <c r="B1515" s="80"/>
      <c r="C1515" s="80"/>
      <c r="D1515" s="80"/>
      <c r="F1515" s="80"/>
      <c r="G1515" s="80"/>
      <c r="H1515" s="80"/>
    </row>
    <row r="1516" spans="1:8" ht="12.75">
      <c r="A1516" s="80"/>
      <c r="B1516" s="80"/>
      <c r="C1516" s="80"/>
      <c r="D1516" s="80"/>
      <c r="F1516" s="80"/>
      <c r="G1516" s="80"/>
      <c r="H1516" s="80"/>
    </row>
    <row r="1517" spans="1:8" ht="12.75">
      <c r="A1517" s="80"/>
      <c r="B1517" s="80"/>
      <c r="C1517" s="80"/>
      <c r="D1517" s="80"/>
      <c r="F1517" s="80"/>
      <c r="G1517" s="80"/>
      <c r="H1517" s="80"/>
    </row>
    <row r="1518" spans="1:8" ht="12.75">
      <c r="A1518" s="80"/>
      <c r="B1518" s="80"/>
      <c r="C1518" s="80"/>
      <c r="D1518" s="80"/>
      <c r="F1518" s="80"/>
      <c r="G1518" s="80"/>
      <c r="H1518" s="80"/>
    </row>
    <row r="1519" spans="1:8" ht="12.75">
      <c r="A1519" s="80"/>
      <c r="B1519" s="80"/>
      <c r="C1519" s="80"/>
      <c r="D1519" s="80"/>
      <c r="F1519" s="80"/>
      <c r="G1519" s="80"/>
      <c r="H1519" s="80"/>
    </row>
    <row r="1520" spans="1:8" ht="12.75">
      <c r="A1520" s="80"/>
      <c r="B1520" s="80"/>
      <c r="C1520" s="80"/>
      <c r="D1520" s="80"/>
      <c r="F1520" s="80"/>
      <c r="G1520" s="80"/>
      <c r="H1520" s="80"/>
    </row>
    <row r="1521" spans="1:8" ht="12.75">
      <c r="A1521" s="80"/>
      <c r="B1521" s="80"/>
      <c r="C1521" s="80"/>
      <c r="D1521" s="80"/>
      <c r="F1521" s="80"/>
      <c r="G1521" s="80"/>
      <c r="H1521" s="80"/>
    </row>
    <row r="1522" spans="1:8" ht="12.75">
      <c r="A1522" s="80"/>
      <c r="B1522" s="80"/>
      <c r="C1522" s="80"/>
      <c r="D1522" s="80"/>
      <c r="F1522" s="80"/>
      <c r="G1522" s="80"/>
      <c r="H1522" s="80"/>
    </row>
    <row r="1523" spans="1:8" ht="12.75">
      <c r="A1523" s="80"/>
      <c r="B1523" s="80"/>
      <c r="C1523" s="80"/>
      <c r="D1523" s="80"/>
      <c r="F1523" s="80"/>
      <c r="G1523" s="80"/>
      <c r="H1523" s="80"/>
    </row>
    <row r="1524" spans="1:8" ht="12.75">
      <c r="A1524" s="80"/>
      <c r="B1524" s="80"/>
      <c r="C1524" s="80"/>
      <c r="D1524" s="80"/>
      <c r="F1524" s="80"/>
      <c r="G1524" s="80"/>
      <c r="H1524" s="80"/>
    </row>
    <row r="1525" spans="1:8" ht="12.75">
      <c r="A1525" s="80"/>
      <c r="B1525" s="80"/>
      <c r="C1525" s="80"/>
      <c r="D1525" s="80"/>
      <c r="F1525" s="80"/>
      <c r="G1525" s="80"/>
      <c r="H1525" s="80"/>
    </row>
    <row r="1526" spans="1:8" ht="12.75">
      <c r="A1526" s="80"/>
      <c r="B1526" s="80"/>
      <c r="C1526" s="80"/>
      <c r="D1526" s="80"/>
      <c r="F1526" s="80"/>
      <c r="G1526" s="80"/>
      <c r="H1526" s="80"/>
    </row>
    <row r="1527" spans="1:8" ht="12.75">
      <c r="A1527" s="80"/>
      <c r="B1527" s="80"/>
      <c r="C1527" s="80"/>
      <c r="D1527" s="80"/>
      <c r="F1527" s="80"/>
      <c r="G1527" s="80"/>
      <c r="H1527" s="80"/>
    </row>
    <row r="1528" spans="1:8" ht="12.75">
      <c r="A1528" s="80"/>
      <c r="B1528" s="80"/>
      <c r="C1528" s="80"/>
      <c r="D1528" s="80"/>
      <c r="F1528" s="80"/>
      <c r="G1528" s="80"/>
      <c r="H1528" s="80"/>
    </row>
    <row r="1529" spans="1:8" ht="12.75">
      <c r="A1529" s="80"/>
      <c r="B1529" s="80"/>
      <c r="C1529" s="80"/>
      <c r="D1529" s="80"/>
      <c r="F1529" s="80"/>
      <c r="G1529" s="80"/>
      <c r="H1529" s="80"/>
    </row>
    <row r="1530" spans="1:8" ht="12.75">
      <c r="A1530" s="80"/>
      <c r="B1530" s="80"/>
      <c r="C1530" s="80"/>
      <c r="D1530" s="80"/>
      <c r="F1530" s="80"/>
      <c r="G1530" s="80"/>
      <c r="H1530" s="80"/>
    </row>
    <row r="1531" spans="1:8" ht="12.75">
      <c r="A1531" s="80"/>
      <c r="B1531" s="80"/>
      <c r="C1531" s="80"/>
      <c r="D1531" s="80"/>
      <c r="F1531" s="80"/>
      <c r="G1531" s="80"/>
      <c r="H1531" s="80"/>
    </row>
    <row r="1532" spans="1:8" ht="12.75">
      <c r="A1532" s="80"/>
      <c r="B1532" s="80"/>
      <c r="C1532" s="80"/>
      <c r="D1532" s="80"/>
      <c r="F1532" s="80"/>
      <c r="G1532" s="80"/>
      <c r="H1532" s="80"/>
    </row>
    <row r="1533" spans="1:8" ht="12.75">
      <c r="A1533" s="80"/>
      <c r="B1533" s="80"/>
      <c r="C1533" s="80"/>
      <c r="D1533" s="80"/>
      <c r="F1533" s="80"/>
      <c r="G1533" s="80"/>
      <c r="H1533" s="80"/>
    </row>
    <row r="1534" spans="1:8" ht="12.75">
      <c r="A1534" s="80"/>
      <c r="B1534" s="80"/>
      <c r="C1534" s="80"/>
      <c r="D1534" s="80"/>
      <c r="F1534" s="80"/>
      <c r="G1534" s="80"/>
      <c r="H1534" s="80"/>
    </row>
    <row r="1535" spans="1:8" ht="12.75">
      <c r="A1535" s="80"/>
      <c r="B1535" s="80"/>
      <c r="C1535" s="80"/>
      <c r="D1535" s="80"/>
      <c r="F1535" s="80"/>
      <c r="G1535" s="80"/>
      <c r="H1535" s="80"/>
    </row>
    <row r="1536" spans="1:8" ht="12.75">
      <c r="A1536" s="80"/>
      <c r="B1536" s="80"/>
      <c r="C1536" s="80"/>
      <c r="D1536" s="80"/>
      <c r="F1536" s="80"/>
      <c r="G1536" s="80"/>
      <c r="H1536" s="80"/>
    </row>
    <row r="1537" spans="1:8" ht="12.75">
      <c r="A1537" s="80"/>
      <c r="B1537" s="80"/>
      <c r="C1537" s="80"/>
      <c r="D1537" s="80"/>
      <c r="F1537" s="80"/>
      <c r="G1537" s="80"/>
      <c r="H1537" s="80"/>
    </row>
    <row r="1538" spans="1:8" ht="12.75">
      <c r="A1538" s="80"/>
      <c r="B1538" s="80"/>
      <c r="C1538" s="80"/>
      <c r="D1538" s="80"/>
      <c r="F1538" s="80"/>
      <c r="G1538" s="80"/>
      <c r="H1538" s="80"/>
    </row>
    <row r="1539" spans="1:8" ht="12.75">
      <c r="A1539" s="80"/>
      <c r="B1539" s="80"/>
      <c r="C1539" s="80"/>
      <c r="D1539" s="80"/>
      <c r="F1539" s="80"/>
      <c r="G1539" s="80"/>
      <c r="H1539" s="80"/>
    </row>
    <row r="1540" spans="1:8" ht="12.75">
      <c r="A1540" s="80"/>
      <c r="B1540" s="80"/>
      <c r="C1540" s="80"/>
      <c r="D1540" s="80"/>
      <c r="F1540" s="80"/>
      <c r="G1540" s="80"/>
      <c r="H1540" s="80"/>
    </row>
    <row r="1541" spans="1:8" ht="12.75">
      <c r="A1541" s="80"/>
      <c r="B1541" s="80"/>
      <c r="C1541" s="80"/>
      <c r="D1541" s="80"/>
      <c r="F1541" s="80"/>
      <c r="G1541" s="80"/>
      <c r="H1541" s="80"/>
    </row>
    <row r="1542" spans="1:8" ht="12.75">
      <c r="A1542" s="80"/>
      <c r="B1542" s="80"/>
      <c r="C1542" s="80"/>
      <c r="D1542" s="80"/>
      <c r="F1542" s="80"/>
      <c r="G1542" s="80"/>
      <c r="H1542" s="80"/>
    </row>
    <row r="1543" spans="1:8" ht="12.75">
      <c r="A1543" s="80"/>
      <c r="B1543" s="80"/>
      <c r="C1543" s="80"/>
      <c r="D1543" s="80"/>
      <c r="F1543" s="80"/>
      <c r="G1543" s="80"/>
      <c r="H1543" s="80"/>
    </row>
    <row r="1544" spans="1:8" ht="12.75">
      <c r="A1544" s="80"/>
      <c r="B1544" s="80"/>
      <c r="C1544" s="80"/>
      <c r="D1544" s="80"/>
      <c r="F1544" s="80"/>
      <c r="G1544" s="80"/>
      <c r="H1544" s="80"/>
    </row>
    <row r="1545" spans="1:8" ht="12.75">
      <c r="A1545" s="80"/>
      <c r="B1545" s="80"/>
      <c r="C1545" s="80"/>
      <c r="D1545" s="80"/>
      <c r="F1545" s="80"/>
      <c r="G1545" s="80"/>
      <c r="H1545" s="80"/>
    </row>
    <row r="1546" spans="1:8" ht="12.75">
      <c r="A1546" s="80"/>
      <c r="B1546" s="80"/>
      <c r="C1546" s="80"/>
      <c r="D1546" s="80"/>
      <c r="F1546" s="80"/>
      <c r="G1546" s="80"/>
      <c r="H1546" s="80"/>
    </row>
    <row r="1547" spans="1:8" ht="12.75">
      <c r="A1547" s="80"/>
      <c r="B1547" s="80"/>
      <c r="C1547" s="80"/>
      <c r="D1547" s="80"/>
      <c r="F1547" s="80"/>
      <c r="G1547" s="80"/>
      <c r="H1547" s="80"/>
    </row>
    <row r="1548" spans="1:8" ht="12.75">
      <c r="A1548" s="80"/>
      <c r="B1548" s="80"/>
      <c r="C1548" s="80"/>
      <c r="D1548" s="80"/>
      <c r="F1548" s="80"/>
      <c r="G1548" s="80"/>
      <c r="H1548" s="80"/>
    </row>
    <row r="1549" spans="1:8" ht="12.75">
      <c r="A1549" s="80"/>
      <c r="B1549" s="80"/>
      <c r="C1549" s="80"/>
      <c r="D1549" s="80"/>
      <c r="F1549" s="80"/>
      <c r="G1549" s="80"/>
      <c r="H1549" s="80"/>
    </row>
    <row r="1550" spans="1:8" ht="12.75">
      <c r="A1550" s="80"/>
      <c r="B1550" s="80"/>
      <c r="C1550" s="80"/>
      <c r="D1550" s="80"/>
      <c r="F1550" s="80"/>
      <c r="G1550" s="80"/>
      <c r="H1550" s="80"/>
    </row>
    <row r="1551" spans="1:8" ht="12.75">
      <c r="A1551" s="80"/>
      <c r="B1551" s="80"/>
      <c r="C1551" s="80"/>
      <c r="D1551" s="80"/>
      <c r="F1551" s="80"/>
      <c r="G1551" s="80"/>
      <c r="H1551" s="80"/>
    </row>
    <row r="1552" spans="1:8" ht="12.75">
      <c r="A1552" s="80"/>
      <c r="B1552" s="80"/>
      <c r="C1552" s="80"/>
      <c r="D1552" s="80"/>
      <c r="F1552" s="80"/>
      <c r="G1552" s="80"/>
      <c r="H1552" s="80"/>
    </row>
    <row r="1553" spans="1:8" ht="12.75">
      <c r="A1553" s="80"/>
      <c r="B1553" s="80"/>
      <c r="C1553" s="80"/>
      <c r="D1553" s="80"/>
      <c r="F1553" s="80"/>
      <c r="G1553" s="80"/>
      <c r="H1553" s="80"/>
    </row>
    <row r="1554" spans="1:8" ht="12.75">
      <c r="A1554" s="80"/>
      <c r="B1554" s="80"/>
      <c r="C1554" s="80"/>
      <c r="D1554" s="80"/>
      <c r="F1554" s="80"/>
      <c r="G1554" s="80"/>
      <c r="H1554" s="80"/>
    </row>
    <row r="1555" spans="1:8" ht="12.75">
      <c r="A1555" s="80"/>
      <c r="B1555" s="80"/>
      <c r="C1555" s="80"/>
      <c r="D1555" s="80"/>
      <c r="F1555" s="80"/>
      <c r="G1555" s="80"/>
      <c r="H1555" s="80"/>
    </row>
    <row r="1556" spans="1:8" ht="12.75">
      <c r="A1556" s="80"/>
      <c r="B1556" s="80"/>
      <c r="C1556" s="80"/>
      <c r="D1556" s="80"/>
      <c r="F1556" s="80"/>
      <c r="G1556" s="80"/>
      <c r="H1556" s="80"/>
    </row>
    <row r="1557" spans="1:8" ht="12.75">
      <c r="A1557" s="80"/>
      <c r="B1557" s="80"/>
      <c r="C1557" s="80"/>
      <c r="D1557" s="80"/>
      <c r="F1557" s="80"/>
      <c r="G1557" s="80"/>
      <c r="H1557" s="80"/>
    </row>
    <row r="1558" spans="1:8" ht="12.75">
      <c r="A1558" s="80"/>
      <c r="B1558" s="80"/>
      <c r="C1558" s="80"/>
      <c r="D1558" s="80"/>
      <c r="F1558" s="80"/>
      <c r="G1558" s="80"/>
      <c r="H1558" s="80"/>
    </row>
    <row r="1559" spans="1:8" ht="12.75">
      <c r="A1559" s="80"/>
      <c r="B1559" s="80"/>
      <c r="C1559" s="80"/>
      <c r="D1559" s="80"/>
      <c r="F1559" s="80"/>
      <c r="G1559" s="80"/>
      <c r="H1559" s="80"/>
    </row>
    <row r="1560" spans="1:8" ht="12.75">
      <c r="A1560" s="80"/>
      <c r="B1560" s="80"/>
      <c r="C1560" s="80"/>
      <c r="D1560" s="80"/>
      <c r="F1560" s="80"/>
      <c r="G1560" s="80"/>
      <c r="H1560" s="80"/>
    </row>
    <row r="1561" spans="1:8" ht="12.75">
      <c r="A1561" s="80"/>
      <c r="B1561" s="80"/>
      <c r="C1561" s="80"/>
      <c r="D1561" s="80"/>
      <c r="F1561" s="80"/>
      <c r="G1561" s="80"/>
      <c r="H1561" s="80"/>
    </row>
    <row r="1562" spans="1:8" ht="12.75">
      <c r="A1562" s="80"/>
      <c r="B1562" s="80"/>
      <c r="C1562" s="80"/>
      <c r="D1562" s="80"/>
      <c r="F1562" s="80"/>
      <c r="G1562" s="80"/>
      <c r="H1562" s="80"/>
    </row>
    <row r="1563" spans="1:8" ht="12.75">
      <c r="A1563" s="80"/>
      <c r="B1563" s="80"/>
      <c r="C1563" s="80"/>
      <c r="D1563" s="80"/>
      <c r="F1563" s="80"/>
      <c r="G1563" s="80"/>
      <c r="H1563" s="80"/>
    </row>
    <row r="1564" spans="1:8" ht="12.75">
      <c r="A1564" s="80"/>
      <c r="B1564" s="80"/>
      <c r="C1564" s="80"/>
      <c r="D1564" s="80"/>
      <c r="F1564" s="80"/>
      <c r="G1564" s="80"/>
      <c r="H1564" s="80"/>
    </row>
    <row r="1565" spans="1:8" ht="12.75">
      <c r="A1565" s="80"/>
      <c r="B1565" s="80"/>
      <c r="C1565" s="80"/>
      <c r="D1565" s="80"/>
      <c r="F1565" s="80"/>
      <c r="G1565" s="80"/>
      <c r="H1565" s="80"/>
    </row>
    <row r="1566" spans="1:8" ht="12.75">
      <c r="A1566" s="80"/>
      <c r="B1566" s="80"/>
      <c r="C1566" s="80"/>
      <c r="D1566" s="80"/>
      <c r="F1566" s="80"/>
      <c r="G1566" s="80"/>
      <c r="H1566" s="80"/>
    </row>
    <row r="1567" spans="1:8" ht="12.75">
      <c r="A1567" s="80"/>
      <c r="B1567" s="80"/>
      <c r="C1567" s="80"/>
      <c r="D1567" s="80"/>
      <c r="F1567" s="80"/>
      <c r="G1567" s="80"/>
      <c r="H1567" s="80"/>
    </row>
    <row r="1568" spans="1:8" ht="12.75">
      <c r="A1568" s="80"/>
      <c r="B1568" s="80"/>
      <c r="C1568" s="80"/>
      <c r="D1568" s="80"/>
      <c r="F1568" s="80"/>
      <c r="G1568" s="80"/>
      <c r="H1568" s="80"/>
    </row>
    <row r="1569" spans="1:8" ht="12.75">
      <c r="A1569" s="80"/>
      <c r="B1569" s="80"/>
      <c r="C1569" s="80"/>
      <c r="D1569" s="80"/>
      <c r="F1569" s="80"/>
      <c r="G1569" s="80"/>
      <c r="H1569" s="80"/>
    </row>
    <row r="1570" spans="1:8" ht="12.75">
      <c r="A1570" s="80"/>
      <c r="B1570" s="80"/>
      <c r="C1570" s="80"/>
      <c r="D1570" s="80"/>
      <c r="F1570" s="80"/>
      <c r="G1570" s="80"/>
      <c r="H1570" s="80"/>
    </row>
    <row r="1571" spans="1:8" ht="12.75">
      <c r="A1571" s="80"/>
      <c r="B1571" s="80"/>
      <c r="C1571" s="80"/>
      <c r="D1571" s="80"/>
      <c r="F1571" s="80"/>
      <c r="G1571" s="80"/>
      <c r="H1571" s="80"/>
    </row>
    <row r="1572" spans="1:8" ht="12.75">
      <c r="A1572" s="80"/>
      <c r="B1572" s="80"/>
      <c r="C1572" s="80"/>
      <c r="D1572" s="80"/>
      <c r="F1572" s="80"/>
      <c r="G1572" s="80"/>
      <c r="H1572" s="80"/>
    </row>
    <row r="1573" spans="1:8" ht="12.75">
      <c r="A1573" s="80"/>
      <c r="B1573" s="80"/>
      <c r="C1573" s="80"/>
      <c r="D1573" s="80"/>
      <c r="F1573" s="80"/>
      <c r="G1573" s="80"/>
      <c r="H1573" s="80"/>
    </row>
    <row r="1574" spans="1:8" ht="12.75">
      <c r="A1574" s="80"/>
      <c r="B1574" s="80"/>
      <c r="C1574" s="80"/>
      <c r="D1574" s="80"/>
      <c r="F1574" s="80"/>
      <c r="G1574" s="80"/>
      <c r="H1574" s="80"/>
    </row>
    <row r="1575" spans="1:8" ht="12.75">
      <c r="A1575" s="80"/>
      <c r="B1575" s="80"/>
      <c r="C1575" s="80"/>
      <c r="D1575" s="80"/>
      <c r="F1575" s="80"/>
      <c r="G1575" s="80"/>
      <c r="H1575" s="80"/>
    </row>
    <row r="1576" spans="1:8" ht="12.75">
      <c r="A1576" s="80"/>
      <c r="B1576" s="80"/>
      <c r="C1576" s="80"/>
      <c r="D1576" s="80"/>
      <c r="F1576" s="80"/>
      <c r="G1576" s="80"/>
      <c r="H1576" s="80"/>
    </row>
    <row r="1577" spans="1:8" ht="12.75">
      <c r="A1577" s="80"/>
      <c r="B1577" s="80"/>
      <c r="C1577" s="80"/>
      <c r="D1577" s="80"/>
      <c r="F1577" s="80"/>
      <c r="G1577" s="80"/>
      <c r="H1577" s="80"/>
    </row>
    <row r="1578" spans="1:8" ht="12.75">
      <c r="A1578" s="80"/>
      <c r="B1578" s="80"/>
      <c r="C1578" s="80"/>
      <c r="D1578" s="80"/>
      <c r="F1578" s="80"/>
      <c r="G1578" s="80"/>
      <c r="H1578" s="80"/>
    </row>
    <row r="1579" spans="1:8" ht="12.75">
      <c r="A1579" s="80"/>
      <c r="B1579" s="80"/>
      <c r="C1579" s="80"/>
      <c r="D1579" s="80"/>
      <c r="F1579" s="80"/>
      <c r="G1579" s="80"/>
      <c r="H1579" s="80"/>
    </row>
    <row r="1580" spans="1:8" ht="12.75">
      <c r="A1580" s="80"/>
      <c r="B1580" s="80"/>
      <c r="C1580" s="80"/>
      <c r="D1580" s="80"/>
      <c r="F1580" s="80"/>
      <c r="G1580" s="80"/>
      <c r="H1580" s="80"/>
    </row>
    <row r="1581" spans="1:8" ht="12.75">
      <c r="A1581" s="80"/>
      <c r="B1581" s="80"/>
      <c r="C1581" s="80"/>
      <c r="D1581" s="80"/>
      <c r="F1581" s="80"/>
      <c r="G1581" s="80"/>
      <c r="H1581" s="80"/>
    </row>
    <row r="1582" spans="1:8" ht="12.75">
      <c r="A1582" s="80"/>
      <c r="B1582" s="80"/>
      <c r="C1582" s="80"/>
      <c r="D1582" s="80"/>
      <c r="F1582" s="80"/>
      <c r="G1582" s="80"/>
      <c r="H1582" s="80"/>
    </row>
    <row r="1583" spans="1:8" ht="12.75">
      <c r="A1583" s="80"/>
      <c r="B1583" s="80"/>
      <c r="C1583" s="80"/>
      <c r="D1583" s="80"/>
      <c r="F1583" s="80"/>
      <c r="G1583" s="80"/>
      <c r="H1583" s="80"/>
    </row>
    <row r="1584" spans="1:8" ht="12.75">
      <c r="A1584" s="80"/>
      <c r="B1584" s="80"/>
      <c r="C1584" s="80"/>
      <c r="D1584" s="80"/>
      <c r="F1584" s="80"/>
      <c r="G1584" s="80"/>
      <c r="H1584" s="80"/>
    </row>
    <row r="1585" spans="1:8" ht="12.75">
      <c r="A1585" s="80"/>
      <c r="B1585" s="80"/>
      <c r="C1585" s="80"/>
      <c r="D1585" s="80"/>
      <c r="F1585" s="80"/>
      <c r="G1585" s="80"/>
      <c r="H1585" s="80"/>
    </row>
    <row r="1586" spans="1:8" ht="12.75">
      <c r="A1586" s="80"/>
      <c r="B1586" s="80"/>
      <c r="C1586" s="80"/>
      <c r="D1586" s="80"/>
      <c r="F1586" s="80"/>
      <c r="G1586" s="80"/>
      <c r="H1586" s="80"/>
    </row>
    <row r="1587" spans="1:8" ht="12.75">
      <c r="A1587" s="80"/>
      <c r="B1587" s="80"/>
      <c r="C1587" s="80"/>
      <c r="D1587" s="80"/>
      <c r="F1587" s="80"/>
      <c r="G1587" s="80"/>
      <c r="H1587" s="80"/>
    </row>
    <row r="1588" spans="1:8" ht="12.75">
      <c r="A1588" s="80"/>
      <c r="B1588" s="80"/>
      <c r="C1588" s="80"/>
      <c r="D1588" s="80"/>
      <c r="F1588" s="80"/>
      <c r="G1588" s="80"/>
      <c r="H1588" s="80"/>
    </row>
    <row r="1589" spans="1:8" ht="12.75">
      <c r="A1589" s="80"/>
      <c r="B1589" s="80"/>
      <c r="C1589" s="80"/>
      <c r="D1589" s="80"/>
      <c r="F1589" s="80"/>
      <c r="G1589" s="80"/>
      <c r="H1589" s="80"/>
    </row>
    <row r="1590" spans="1:8" ht="12.75">
      <c r="A1590" s="80"/>
      <c r="B1590" s="80"/>
      <c r="C1590" s="80"/>
      <c r="D1590" s="80"/>
      <c r="F1590" s="80"/>
      <c r="G1590" s="80"/>
      <c r="H1590" s="80"/>
    </row>
    <row r="1591" spans="1:8" ht="12.75">
      <c r="A1591" s="80"/>
      <c r="B1591" s="80"/>
      <c r="C1591" s="80"/>
      <c r="D1591" s="80"/>
      <c r="F1591" s="80"/>
      <c r="G1591" s="80"/>
      <c r="H1591" s="80"/>
    </row>
    <row r="1592" spans="1:8" ht="12.75">
      <c r="A1592" s="80"/>
      <c r="B1592" s="80"/>
      <c r="C1592" s="80"/>
      <c r="D1592" s="80"/>
      <c r="F1592" s="80"/>
      <c r="G1592" s="80"/>
      <c r="H1592" s="80"/>
    </row>
    <row r="1593" spans="1:8" ht="12.75">
      <c r="A1593" s="80"/>
      <c r="B1593" s="80"/>
      <c r="C1593" s="80"/>
      <c r="D1593" s="80"/>
      <c r="F1593" s="80"/>
      <c r="G1593" s="80"/>
      <c r="H1593" s="80"/>
    </row>
    <row r="1594" spans="1:8" ht="12.75">
      <c r="A1594" s="80"/>
      <c r="B1594" s="80"/>
      <c r="C1594" s="80"/>
      <c r="D1594" s="80"/>
      <c r="F1594" s="80"/>
      <c r="G1594" s="80"/>
      <c r="H1594" s="80"/>
    </row>
    <row r="1595" spans="1:8" ht="12.75">
      <c r="A1595" s="80"/>
      <c r="B1595" s="80"/>
      <c r="C1595" s="80"/>
      <c r="D1595" s="80"/>
      <c r="F1595" s="80"/>
      <c r="G1595" s="80"/>
      <c r="H1595" s="80"/>
    </row>
    <row r="1596" spans="1:8" ht="12.75">
      <c r="A1596" s="80"/>
      <c r="B1596" s="80"/>
      <c r="C1596" s="80"/>
      <c r="D1596" s="80"/>
      <c r="F1596" s="80"/>
      <c r="G1596" s="80"/>
      <c r="H1596" s="80"/>
    </row>
    <row r="1597" spans="1:8" ht="12.75">
      <c r="A1597" s="80"/>
      <c r="B1597" s="80"/>
      <c r="C1597" s="80"/>
      <c r="D1597" s="80"/>
      <c r="F1597" s="80"/>
      <c r="G1597" s="80"/>
      <c r="H1597" s="80"/>
    </row>
    <row r="1598" spans="1:8" ht="12.75">
      <c r="A1598" s="80"/>
      <c r="B1598" s="80"/>
      <c r="C1598" s="80"/>
      <c r="D1598" s="80"/>
      <c r="F1598" s="80"/>
      <c r="G1598" s="80"/>
      <c r="H1598" s="80"/>
    </row>
    <row r="1599" spans="1:8" ht="12.75">
      <c r="A1599" s="80"/>
      <c r="B1599" s="80"/>
      <c r="C1599" s="80"/>
      <c r="D1599" s="80"/>
      <c r="F1599" s="80"/>
      <c r="G1599" s="80"/>
      <c r="H1599" s="80"/>
    </row>
    <row r="1600" spans="1:8" ht="12.75">
      <c r="A1600" s="80"/>
      <c r="B1600" s="80"/>
      <c r="C1600" s="80"/>
      <c r="D1600" s="80"/>
      <c r="F1600" s="80"/>
      <c r="G1600" s="80"/>
      <c r="H1600" s="80"/>
    </row>
    <row r="1601" spans="1:8" ht="12.75">
      <c r="A1601" s="80"/>
      <c r="B1601" s="80"/>
      <c r="C1601" s="80"/>
      <c r="D1601" s="80"/>
      <c r="F1601" s="80"/>
      <c r="G1601" s="80"/>
      <c r="H1601" s="80"/>
    </row>
    <row r="1602" spans="1:8" ht="12.75">
      <c r="A1602" s="80"/>
      <c r="B1602" s="80"/>
      <c r="C1602" s="80"/>
      <c r="D1602" s="80"/>
      <c r="F1602" s="80"/>
      <c r="G1602" s="80"/>
      <c r="H1602" s="80"/>
    </row>
    <row r="1603" spans="1:8" ht="12.75">
      <c r="A1603" s="80"/>
      <c r="B1603" s="80"/>
      <c r="C1603" s="80"/>
      <c r="D1603" s="80"/>
      <c r="F1603" s="80"/>
      <c r="G1603" s="80"/>
      <c r="H1603" s="80"/>
    </row>
    <row r="1604" spans="1:8" ht="12.75">
      <c r="A1604" s="80"/>
      <c r="B1604" s="80"/>
      <c r="C1604" s="80"/>
      <c r="D1604" s="80"/>
      <c r="F1604" s="80"/>
      <c r="G1604" s="80"/>
      <c r="H1604" s="80"/>
    </row>
    <row r="1605" spans="1:8" ht="12.75">
      <c r="A1605" s="80"/>
      <c r="B1605" s="80"/>
      <c r="C1605" s="80"/>
      <c r="D1605" s="80"/>
      <c r="F1605" s="80"/>
      <c r="G1605" s="80"/>
      <c r="H1605" s="80"/>
    </row>
    <row r="1606" spans="1:8" ht="12.75">
      <c r="A1606" s="80"/>
      <c r="B1606" s="80"/>
      <c r="C1606" s="80"/>
      <c r="D1606" s="80"/>
      <c r="F1606" s="80"/>
      <c r="G1606" s="80"/>
      <c r="H1606" s="80"/>
    </row>
    <row r="1607" spans="1:8" ht="12.75">
      <c r="A1607" s="80"/>
      <c r="B1607" s="80"/>
      <c r="C1607" s="80"/>
      <c r="D1607" s="80"/>
      <c r="F1607" s="80"/>
      <c r="G1607" s="80"/>
      <c r="H1607" s="80"/>
    </row>
    <row r="1608" spans="1:8" ht="12.75">
      <c r="A1608" s="80"/>
      <c r="B1608" s="80"/>
      <c r="C1608" s="80"/>
      <c r="D1608" s="80"/>
      <c r="F1608" s="80"/>
      <c r="G1608" s="80"/>
      <c r="H1608" s="80"/>
    </row>
    <row r="1609" spans="1:8" ht="12.75">
      <c r="A1609" s="80"/>
      <c r="B1609" s="80"/>
      <c r="C1609" s="80"/>
      <c r="D1609" s="80"/>
      <c r="F1609" s="80"/>
      <c r="G1609" s="80"/>
      <c r="H1609" s="80"/>
    </row>
    <row r="1610" spans="1:8" ht="12.75">
      <c r="A1610" s="80"/>
      <c r="B1610" s="80"/>
      <c r="C1610" s="80"/>
      <c r="D1610" s="80"/>
      <c r="F1610" s="80"/>
      <c r="G1610" s="80"/>
      <c r="H1610" s="80"/>
    </row>
    <row r="1611" spans="1:8" ht="12.75">
      <c r="A1611" s="80"/>
      <c r="B1611" s="80"/>
      <c r="C1611" s="80"/>
      <c r="D1611" s="80"/>
      <c r="F1611" s="80"/>
      <c r="G1611" s="80"/>
      <c r="H1611" s="80"/>
    </row>
    <row r="1612" spans="1:8" ht="12.75">
      <c r="A1612" s="80"/>
      <c r="B1612" s="80"/>
      <c r="C1612" s="80"/>
      <c r="D1612" s="80"/>
      <c r="F1612" s="80"/>
      <c r="G1612" s="80"/>
      <c r="H1612" s="80"/>
    </row>
    <row r="1613" spans="1:8" ht="12.75">
      <c r="A1613" s="80"/>
      <c r="B1613" s="80"/>
      <c r="C1613" s="80"/>
      <c r="D1613" s="80"/>
      <c r="F1613" s="80"/>
      <c r="G1613" s="80"/>
      <c r="H1613" s="80"/>
    </row>
    <row r="1614" spans="1:8" ht="12.75">
      <c r="A1614" s="80"/>
      <c r="B1614" s="80"/>
      <c r="C1614" s="80"/>
      <c r="D1614" s="80"/>
      <c r="F1614" s="80"/>
      <c r="G1614" s="80"/>
      <c r="H1614" s="80"/>
    </row>
    <row r="1615" spans="1:8" ht="12.75">
      <c r="A1615" s="80"/>
      <c r="B1615" s="80"/>
      <c r="C1615" s="80"/>
      <c r="D1615" s="80"/>
      <c r="F1615" s="80"/>
      <c r="G1615" s="80"/>
      <c r="H1615" s="80"/>
    </row>
    <row r="1616" spans="1:8" ht="12.75">
      <c r="A1616" s="80"/>
      <c r="B1616" s="80"/>
      <c r="C1616" s="80"/>
      <c r="D1616" s="80"/>
      <c r="F1616" s="80"/>
      <c r="G1616" s="80"/>
      <c r="H1616" s="80"/>
    </row>
    <row r="1617" spans="1:8" ht="12.75">
      <c r="A1617" s="80"/>
      <c r="B1617" s="80"/>
      <c r="C1617" s="80"/>
      <c r="D1617" s="80"/>
      <c r="F1617" s="80"/>
      <c r="G1617" s="80"/>
      <c r="H1617" s="80"/>
    </row>
    <row r="1618" spans="1:8" ht="12.75">
      <c r="A1618" s="80"/>
      <c r="B1618" s="80"/>
      <c r="C1618" s="80"/>
      <c r="D1618" s="80"/>
      <c r="F1618" s="80"/>
      <c r="G1618" s="80"/>
      <c r="H1618" s="80"/>
    </row>
    <row r="1619" spans="1:8" ht="12.75">
      <c r="A1619" s="80"/>
      <c r="B1619" s="80"/>
      <c r="C1619" s="80"/>
      <c r="D1619" s="80"/>
      <c r="F1619" s="80"/>
      <c r="G1619" s="80"/>
      <c r="H1619" s="80"/>
    </row>
    <row r="1620" spans="1:8" ht="12.75">
      <c r="A1620" s="80"/>
      <c r="B1620" s="80"/>
      <c r="C1620" s="80"/>
      <c r="D1620" s="80"/>
      <c r="F1620" s="80"/>
      <c r="G1620" s="80"/>
      <c r="H1620" s="80"/>
    </row>
    <row r="1621" spans="1:8" ht="12.75">
      <c r="A1621" s="80"/>
      <c r="B1621" s="80"/>
      <c r="C1621" s="80"/>
      <c r="D1621" s="80"/>
      <c r="F1621" s="80"/>
      <c r="G1621" s="80"/>
      <c r="H1621" s="80"/>
    </row>
    <row r="1622" spans="1:8" ht="12.75">
      <c r="A1622" s="80"/>
      <c r="B1622" s="80"/>
      <c r="C1622" s="80"/>
      <c r="D1622" s="80"/>
      <c r="F1622" s="80"/>
      <c r="G1622" s="80"/>
      <c r="H1622" s="80"/>
    </row>
    <row r="1623" spans="1:8" ht="12.75">
      <c r="A1623" s="80"/>
      <c r="B1623" s="80"/>
      <c r="C1623" s="80"/>
      <c r="D1623" s="80"/>
      <c r="F1623" s="80"/>
      <c r="G1623" s="80"/>
      <c r="H1623" s="80"/>
    </row>
    <row r="1624" spans="1:8" ht="12.75">
      <c r="A1624" s="80"/>
      <c r="B1624" s="80"/>
      <c r="C1624" s="80"/>
      <c r="D1624" s="80"/>
      <c r="F1624" s="80"/>
      <c r="G1624" s="80"/>
      <c r="H1624" s="80"/>
    </row>
    <row r="1625" spans="1:8" ht="12.75">
      <c r="A1625" s="80"/>
      <c r="B1625" s="80"/>
      <c r="C1625" s="80"/>
      <c r="D1625" s="80"/>
      <c r="F1625" s="80"/>
      <c r="G1625" s="80"/>
      <c r="H1625" s="80"/>
    </row>
    <row r="1626" spans="1:8" ht="12.75">
      <c r="A1626" s="80"/>
      <c r="B1626" s="80"/>
      <c r="C1626" s="80"/>
      <c r="D1626" s="80"/>
      <c r="F1626" s="80"/>
      <c r="G1626" s="80"/>
      <c r="H1626" s="80"/>
    </row>
    <row r="1627" spans="1:8" ht="12.75">
      <c r="A1627" s="80"/>
      <c r="B1627" s="80"/>
      <c r="C1627" s="80"/>
      <c r="D1627" s="80"/>
      <c r="F1627" s="80"/>
      <c r="G1627" s="80"/>
      <c r="H1627" s="80"/>
    </row>
    <row r="1628" spans="1:8" ht="12.75">
      <c r="A1628" s="80"/>
      <c r="B1628" s="80"/>
      <c r="C1628" s="80"/>
      <c r="D1628" s="80"/>
      <c r="F1628" s="80"/>
      <c r="G1628" s="80"/>
      <c r="H1628" s="80"/>
    </row>
    <row r="1629" spans="1:8" ht="12.75">
      <c r="A1629" s="80"/>
      <c r="B1629" s="80"/>
      <c r="C1629" s="80"/>
      <c r="D1629" s="80"/>
      <c r="F1629" s="80"/>
      <c r="G1629" s="80"/>
      <c r="H1629" s="80"/>
    </row>
    <row r="1630" spans="1:8" ht="12.75">
      <c r="A1630" s="80"/>
      <c r="B1630" s="80"/>
      <c r="C1630" s="80"/>
      <c r="D1630" s="80"/>
      <c r="F1630" s="80"/>
      <c r="G1630" s="80"/>
      <c r="H1630" s="80"/>
    </row>
    <row r="1631" spans="1:8" ht="12.75">
      <c r="A1631" s="80"/>
      <c r="B1631" s="80"/>
      <c r="C1631" s="80"/>
      <c r="D1631" s="80"/>
      <c r="F1631" s="80"/>
      <c r="G1631" s="80"/>
      <c r="H1631" s="80"/>
    </row>
    <row r="1632" spans="1:8" ht="12.75">
      <c r="A1632" s="80"/>
      <c r="B1632" s="80"/>
      <c r="C1632" s="80"/>
      <c r="D1632" s="80"/>
      <c r="F1632" s="80"/>
      <c r="G1632" s="80"/>
      <c r="H1632" s="80"/>
    </row>
    <row r="1633" spans="1:8" ht="12.75">
      <c r="A1633" s="80"/>
      <c r="B1633" s="80"/>
      <c r="C1633" s="80"/>
      <c r="D1633" s="80"/>
      <c r="F1633" s="80"/>
      <c r="G1633" s="80"/>
      <c r="H1633" s="80"/>
    </row>
    <row r="1634" spans="1:8" ht="12.75">
      <c r="A1634" s="80"/>
      <c r="B1634" s="80"/>
      <c r="C1634" s="80"/>
      <c r="D1634" s="80"/>
      <c r="F1634" s="80"/>
      <c r="G1634" s="80"/>
      <c r="H1634" s="80"/>
    </row>
    <row r="1635" spans="1:8" ht="12.75">
      <c r="A1635" s="80"/>
      <c r="B1635" s="80"/>
      <c r="C1635" s="80"/>
      <c r="D1635" s="80"/>
      <c r="F1635" s="80"/>
      <c r="G1635" s="80"/>
      <c r="H1635" s="80"/>
    </row>
    <row r="1636" spans="1:8" ht="12.75">
      <c r="A1636" s="80"/>
      <c r="B1636" s="80"/>
      <c r="C1636" s="80"/>
      <c r="D1636" s="80"/>
      <c r="F1636" s="80"/>
      <c r="G1636" s="80"/>
      <c r="H1636" s="80"/>
    </row>
    <row r="1637" spans="1:8" ht="12.75">
      <c r="A1637" s="80"/>
      <c r="B1637" s="80"/>
      <c r="C1637" s="80"/>
      <c r="D1637" s="80"/>
      <c r="F1637" s="80"/>
      <c r="G1637" s="80"/>
      <c r="H1637" s="80"/>
    </row>
    <row r="1638" spans="1:8" ht="12.75">
      <c r="A1638" s="80"/>
      <c r="B1638" s="80"/>
      <c r="C1638" s="80"/>
      <c r="D1638" s="80"/>
      <c r="F1638" s="80"/>
      <c r="G1638" s="80"/>
      <c r="H1638" s="80"/>
    </row>
    <row r="1639" spans="1:8" ht="12.75">
      <c r="A1639" s="80"/>
      <c r="B1639" s="80"/>
      <c r="C1639" s="80"/>
      <c r="D1639" s="80"/>
      <c r="F1639" s="80"/>
      <c r="G1639" s="80"/>
      <c r="H1639" s="80"/>
    </row>
    <row r="1640" spans="1:8" ht="12.75">
      <c r="A1640" s="80"/>
      <c r="B1640" s="80"/>
      <c r="C1640" s="80"/>
      <c r="D1640" s="80"/>
      <c r="F1640" s="80"/>
      <c r="G1640" s="80"/>
      <c r="H1640" s="80"/>
    </row>
    <row r="1641" spans="1:8" ht="12.75">
      <c r="A1641" s="80"/>
      <c r="B1641" s="80"/>
      <c r="C1641" s="80"/>
      <c r="D1641" s="80"/>
      <c r="F1641" s="80"/>
      <c r="G1641" s="80"/>
      <c r="H1641" s="80"/>
    </row>
    <row r="1642" spans="1:8" ht="12.75">
      <c r="A1642" s="80"/>
      <c r="B1642" s="80"/>
      <c r="C1642" s="80"/>
      <c r="D1642" s="80"/>
      <c r="F1642" s="80"/>
      <c r="G1642" s="80"/>
      <c r="H1642" s="80"/>
    </row>
    <row r="1643" spans="1:8" ht="12.75">
      <c r="A1643" s="80"/>
      <c r="B1643" s="80"/>
      <c r="C1643" s="80"/>
      <c r="D1643" s="80"/>
      <c r="F1643" s="80"/>
      <c r="G1643" s="80"/>
      <c r="H1643" s="80"/>
    </row>
    <row r="1644" spans="1:8" ht="12.75">
      <c r="A1644" s="80"/>
      <c r="B1644" s="80"/>
      <c r="C1644" s="80"/>
      <c r="D1644" s="80"/>
      <c r="F1644" s="80"/>
      <c r="G1644" s="80"/>
      <c r="H1644" s="80"/>
    </row>
    <row r="1645" spans="1:8" ht="12.75">
      <c r="A1645" s="80"/>
      <c r="B1645" s="80"/>
      <c r="C1645" s="80"/>
      <c r="D1645" s="80"/>
      <c r="F1645" s="80"/>
      <c r="G1645" s="80"/>
      <c r="H1645" s="80"/>
    </row>
    <row r="1646" spans="1:8" ht="12.75">
      <c r="A1646" s="80"/>
      <c r="B1646" s="80"/>
      <c r="C1646" s="80"/>
      <c r="D1646" s="80"/>
      <c r="F1646" s="80"/>
      <c r="G1646" s="80"/>
      <c r="H1646" s="80"/>
    </row>
    <row r="1647" spans="1:8" ht="12.75">
      <c r="A1647" s="80"/>
      <c r="B1647" s="80"/>
      <c r="C1647" s="80"/>
      <c r="D1647" s="80"/>
      <c r="F1647" s="80"/>
      <c r="G1647" s="80"/>
      <c r="H1647" s="80"/>
    </row>
    <row r="1648" spans="1:8" ht="12.75">
      <c r="A1648" s="80"/>
      <c r="B1648" s="80"/>
      <c r="C1648" s="80"/>
      <c r="D1648" s="80"/>
      <c r="F1648" s="80"/>
      <c r="G1648" s="80"/>
      <c r="H1648" s="80"/>
    </row>
    <row r="1649" spans="1:8" ht="12.75">
      <c r="A1649" s="80"/>
      <c r="B1649" s="80"/>
      <c r="C1649" s="80"/>
      <c r="D1649" s="80"/>
      <c r="F1649" s="80"/>
      <c r="G1649" s="80"/>
      <c r="H1649" s="80"/>
    </row>
    <row r="1650" spans="1:8" ht="12.75">
      <c r="A1650" s="80"/>
      <c r="B1650" s="80"/>
      <c r="C1650" s="80"/>
      <c r="D1650" s="80"/>
      <c r="F1650" s="80"/>
      <c r="G1650" s="80"/>
      <c r="H1650" s="80"/>
    </row>
    <row r="1651" spans="1:8" ht="12.75">
      <c r="A1651" s="80"/>
      <c r="B1651" s="80"/>
      <c r="C1651" s="80"/>
      <c r="D1651" s="80"/>
      <c r="F1651" s="80"/>
      <c r="G1651" s="80"/>
      <c r="H1651" s="80"/>
    </row>
    <row r="1652" spans="1:8" ht="12.75">
      <c r="A1652" s="80"/>
      <c r="B1652" s="80"/>
      <c r="C1652" s="80"/>
      <c r="D1652" s="80"/>
      <c r="F1652" s="80"/>
      <c r="G1652" s="80"/>
      <c r="H1652" s="80"/>
    </row>
    <row r="1653" spans="1:8" ht="12.75">
      <c r="A1653" s="80"/>
      <c r="B1653" s="80"/>
      <c r="C1653" s="80"/>
      <c r="D1653" s="80"/>
      <c r="F1653" s="80"/>
      <c r="G1653" s="80"/>
      <c r="H1653" s="80"/>
    </row>
    <row r="1654" spans="1:8" ht="12.75">
      <c r="A1654" s="80"/>
      <c r="B1654" s="80"/>
      <c r="C1654" s="80"/>
      <c r="D1654" s="80"/>
      <c r="F1654" s="80"/>
      <c r="G1654" s="80"/>
      <c r="H1654" s="80"/>
    </row>
    <row r="1655" spans="1:8" ht="12.75">
      <c r="A1655" s="80"/>
      <c r="B1655" s="80"/>
      <c r="C1655" s="80"/>
      <c r="D1655" s="80"/>
      <c r="F1655" s="80"/>
      <c r="G1655" s="80"/>
      <c r="H1655" s="80"/>
    </row>
    <row r="1656" spans="1:8" ht="12.75">
      <c r="A1656" s="80"/>
      <c r="B1656" s="80"/>
      <c r="C1656" s="80"/>
      <c r="D1656" s="80"/>
      <c r="F1656" s="80"/>
      <c r="G1656" s="80"/>
      <c r="H1656" s="80"/>
    </row>
    <row r="1657" spans="1:8" ht="12.75">
      <c r="A1657" s="80"/>
      <c r="B1657" s="80"/>
      <c r="C1657" s="80"/>
      <c r="D1657" s="80"/>
      <c r="F1657" s="80"/>
      <c r="G1657" s="80"/>
      <c r="H1657" s="80"/>
    </row>
    <row r="1658" spans="1:8" ht="12.75">
      <c r="A1658" s="80"/>
      <c r="B1658" s="80"/>
      <c r="C1658" s="80"/>
      <c r="D1658" s="80"/>
      <c r="F1658" s="80"/>
      <c r="G1658" s="80"/>
      <c r="H1658" s="80"/>
    </row>
    <row r="1659" spans="1:8" ht="12.75">
      <c r="A1659" s="80"/>
      <c r="B1659" s="80"/>
      <c r="C1659" s="80"/>
      <c r="D1659" s="80"/>
      <c r="F1659" s="80"/>
      <c r="G1659" s="80"/>
      <c r="H1659" s="80"/>
    </row>
    <row r="1660" spans="1:8" ht="12.75">
      <c r="A1660" s="80"/>
      <c r="B1660" s="80"/>
      <c r="C1660" s="80"/>
      <c r="D1660" s="80"/>
      <c r="F1660" s="80"/>
      <c r="G1660" s="80"/>
      <c r="H1660" s="80"/>
    </row>
    <row r="1661" spans="1:8" ht="12.75">
      <c r="A1661" s="80"/>
      <c r="B1661" s="80"/>
      <c r="C1661" s="80"/>
      <c r="D1661" s="80"/>
      <c r="F1661" s="80"/>
      <c r="G1661" s="80"/>
      <c r="H1661" s="80"/>
    </row>
    <row r="1662" spans="1:8" ht="12.75">
      <c r="A1662" s="80"/>
      <c r="B1662" s="80"/>
      <c r="C1662" s="80"/>
      <c r="D1662" s="80"/>
      <c r="F1662" s="80"/>
      <c r="G1662" s="80"/>
      <c r="H1662" s="80"/>
    </row>
    <row r="1663" spans="1:8" ht="12.75">
      <c r="A1663" s="80"/>
      <c r="B1663" s="80"/>
      <c r="C1663" s="80"/>
      <c r="D1663" s="80"/>
      <c r="F1663" s="80"/>
      <c r="G1663" s="80"/>
      <c r="H1663" s="80"/>
    </row>
    <row r="1664" spans="1:8" ht="12.75">
      <c r="A1664" s="80"/>
      <c r="B1664" s="80"/>
      <c r="C1664" s="80"/>
      <c r="D1664" s="80"/>
      <c r="F1664" s="80"/>
      <c r="G1664" s="80"/>
      <c r="H1664" s="80"/>
    </row>
    <row r="1665" spans="1:8" ht="12.75">
      <c r="A1665" s="80"/>
      <c r="B1665" s="80"/>
      <c r="C1665" s="80"/>
      <c r="D1665" s="80"/>
      <c r="F1665" s="80"/>
      <c r="G1665" s="80"/>
      <c r="H1665" s="80"/>
    </row>
    <row r="1666" spans="1:8" ht="12.75">
      <c r="A1666" s="80"/>
      <c r="B1666" s="80"/>
      <c r="C1666" s="80"/>
      <c r="D1666" s="80"/>
      <c r="F1666" s="80"/>
      <c r="G1666" s="80"/>
      <c r="H1666" s="80"/>
    </row>
    <row r="1667" spans="1:8" ht="12.75">
      <c r="A1667" s="80"/>
      <c r="B1667" s="80"/>
      <c r="C1667" s="80"/>
      <c r="D1667" s="80"/>
      <c r="F1667" s="80"/>
      <c r="G1667" s="80"/>
      <c r="H1667" s="80"/>
    </row>
    <row r="1668" spans="1:8" ht="12.75">
      <c r="A1668" s="80"/>
      <c r="B1668" s="80"/>
      <c r="C1668" s="80"/>
      <c r="D1668" s="80"/>
      <c r="F1668" s="80"/>
      <c r="G1668" s="80"/>
      <c r="H1668" s="80"/>
    </row>
    <row r="1669" spans="1:8" ht="12.75">
      <c r="A1669" s="80"/>
      <c r="B1669" s="80"/>
      <c r="C1669" s="80"/>
      <c r="D1669" s="80"/>
      <c r="F1669" s="80"/>
      <c r="G1669" s="80"/>
      <c r="H1669" s="80"/>
    </row>
    <row r="1670" spans="1:8" ht="12.75">
      <c r="A1670" s="80"/>
      <c r="B1670" s="80"/>
      <c r="C1670" s="80"/>
      <c r="D1670" s="80"/>
      <c r="F1670" s="80"/>
      <c r="G1670" s="80"/>
      <c r="H1670" s="80"/>
    </row>
    <row r="1671" spans="1:8" ht="12.75">
      <c r="A1671" s="80"/>
      <c r="B1671" s="80"/>
      <c r="C1671" s="80"/>
      <c r="D1671" s="80"/>
      <c r="F1671" s="80"/>
      <c r="G1671" s="80"/>
      <c r="H1671" s="80"/>
    </row>
    <row r="1672" spans="1:8" ht="12.75">
      <c r="A1672" s="80"/>
      <c r="B1672" s="80"/>
      <c r="C1672" s="80"/>
      <c r="D1672" s="80"/>
      <c r="F1672" s="80"/>
      <c r="G1672" s="80"/>
      <c r="H1672" s="80"/>
    </row>
    <row r="1673" spans="1:8" ht="12.75">
      <c r="A1673" s="80"/>
      <c r="B1673" s="80"/>
      <c r="C1673" s="80"/>
      <c r="D1673" s="80"/>
      <c r="F1673" s="80"/>
      <c r="G1673" s="80"/>
      <c r="H1673" s="80"/>
    </row>
    <row r="1674" spans="1:8" ht="12.75">
      <c r="A1674" s="80"/>
      <c r="B1674" s="80"/>
      <c r="C1674" s="80"/>
      <c r="D1674" s="80"/>
      <c r="F1674" s="80"/>
      <c r="G1674" s="80"/>
      <c r="H1674" s="80"/>
    </row>
    <row r="1675" spans="1:8" ht="12.75">
      <c r="A1675" s="80"/>
      <c r="B1675" s="80"/>
      <c r="C1675" s="80"/>
      <c r="D1675" s="80"/>
      <c r="F1675" s="80"/>
      <c r="G1675" s="80"/>
      <c r="H1675" s="80"/>
    </row>
    <row r="1676" spans="1:8" ht="12.75">
      <c r="A1676" s="80"/>
      <c r="B1676" s="80"/>
      <c r="C1676" s="80"/>
      <c r="D1676" s="80"/>
      <c r="F1676" s="80"/>
      <c r="G1676" s="80"/>
      <c r="H1676" s="80"/>
    </row>
    <row r="1677" spans="1:8" ht="12.75">
      <c r="A1677" s="80"/>
      <c r="B1677" s="80"/>
      <c r="C1677" s="80"/>
      <c r="D1677" s="80"/>
      <c r="F1677" s="80"/>
      <c r="G1677" s="80"/>
      <c r="H1677" s="80"/>
    </row>
    <row r="1678" spans="1:8" ht="12.75">
      <c r="A1678" s="80"/>
      <c r="B1678" s="80"/>
      <c r="C1678" s="80"/>
      <c r="D1678" s="80"/>
      <c r="F1678" s="80"/>
      <c r="G1678" s="80"/>
      <c r="H1678" s="80"/>
    </row>
    <row r="1679" spans="1:8" ht="12.75">
      <c r="A1679" s="80"/>
      <c r="B1679" s="80"/>
      <c r="C1679" s="80"/>
      <c r="D1679" s="80"/>
      <c r="F1679" s="80"/>
      <c r="G1679" s="80"/>
      <c r="H1679" s="80"/>
    </row>
    <row r="1680" spans="1:8" ht="12.75">
      <c r="A1680" s="80"/>
      <c r="B1680" s="80"/>
      <c r="C1680" s="80"/>
      <c r="D1680" s="80"/>
      <c r="F1680" s="80"/>
      <c r="G1680" s="80"/>
      <c r="H1680" s="80"/>
    </row>
    <row r="1681" spans="1:8" ht="12.75">
      <c r="A1681" s="80"/>
      <c r="B1681" s="80"/>
      <c r="C1681" s="80"/>
      <c r="D1681" s="80"/>
      <c r="F1681" s="80"/>
      <c r="G1681" s="80"/>
      <c r="H1681" s="80"/>
    </row>
    <row r="1682" spans="1:8" ht="12.75">
      <c r="A1682" s="80"/>
      <c r="B1682" s="80"/>
      <c r="C1682" s="80"/>
      <c r="D1682" s="80"/>
      <c r="F1682" s="80"/>
      <c r="G1682" s="80"/>
      <c r="H1682" s="80"/>
    </row>
    <row r="1683" spans="1:8" ht="12.75">
      <c r="A1683" s="80"/>
      <c r="B1683" s="80"/>
      <c r="C1683" s="80"/>
      <c r="D1683" s="80"/>
      <c r="F1683" s="80"/>
      <c r="G1683" s="80"/>
      <c r="H1683" s="80"/>
    </row>
    <row r="1684" spans="1:8" ht="12.75">
      <c r="A1684" s="80"/>
      <c r="B1684" s="80"/>
      <c r="C1684" s="80"/>
      <c r="D1684" s="80"/>
      <c r="F1684" s="80"/>
      <c r="G1684" s="80"/>
      <c r="H1684" s="80"/>
    </row>
    <row r="1685" spans="1:8" ht="12.75">
      <c r="A1685" s="80"/>
      <c r="B1685" s="80"/>
      <c r="C1685" s="80"/>
      <c r="D1685" s="80"/>
      <c r="F1685" s="80"/>
      <c r="G1685" s="80"/>
      <c r="H1685" s="80"/>
    </row>
    <row r="1686" spans="1:8" ht="12.75">
      <c r="A1686" s="80"/>
      <c r="B1686" s="80"/>
      <c r="C1686" s="80"/>
      <c r="D1686" s="80"/>
      <c r="F1686" s="80"/>
      <c r="G1686" s="80"/>
      <c r="H1686" s="80"/>
    </row>
    <row r="1687" spans="1:8" ht="12.75">
      <c r="A1687" s="80"/>
      <c r="B1687" s="80"/>
      <c r="C1687" s="80"/>
      <c r="D1687" s="80"/>
      <c r="F1687" s="80"/>
      <c r="G1687" s="80"/>
      <c r="H1687" s="80"/>
    </row>
    <row r="1688" spans="1:8" ht="12.75">
      <c r="A1688" s="80"/>
      <c r="B1688" s="80"/>
      <c r="C1688" s="80"/>
      <c r="D1688" s="80"/>
      <c r="F1688" s="80"/>
      <c r="G1688" s="80"/>
      <c r="H1688" s="80"/>
    </row>
    <row r="1689" spans="1:8" ht="12.75">
      <c r="A1689" s="80"/>
      <c r="B1689" s="80"/>
      <c r="C1689" s="80"/>
      <c r="D1689" s="80"/>
      <c r="F1689" s="80"/>
      <c r="G1689" s="80"/>
      <c r="H1689" s="80"/>
    </row>
    <row r="1690" spans="1:8" ht="12.75">
      <c r="A1690" s="80"/>
      <c r="B1690" s="80"/>
      <c r="C1690" s="80"/>
      <c r="D1690" s="80"/>
      <c r="F1690" s="80"/>
      <c r="G1690" s="80"/>
      <c r="H1690" s="80"/>
    </row>
    <row r="1691" spans="1:8" ht="12.75">
      <c r="A1691" s="80"/>
      <c r="B1691" s="80"/>
      <c r="C1691" s="80"/>
      <c r="D1691" s="80"/>
      <c r="F1691" s="80"/>
      <c r="G1691" s="80"/>
      <c r="H1691" s="80"/>
    </row>
    <row r="1692" spans="1:8" ht="12.75">
      <c r="A1692" s="80"/>
      <c r="B1692" s="80"/>
      <c r="C1692" s="80"/>
      <c r="D1692" s="80"/>
      <c r="F1692" s="80"/>
      <c r="G1692" s="80"/>
      <c r="H1692" s="80"/>
    </row>
    <row r="1693" spans="1:8" ht="12.75">
      <c r="A1693" s="80"/>
      <c r="B1693" s="80"/>
      <c r="C1693" s="80"/>
      <c r="D1693" s="80"/>
      <c r="F1693" s="80"/>
      <c r="G1693" s="80"/>
      <c r="H1693" s="80"/>
    </row>
    <row r="1694" spans="1:8" ht="12.75">
      <c r="A1694" s="80"/>
      <c r="B1694" s="80"/>
      <c r="C1694" s="80"/>
      <c r="D1694" s="80"/>
      <c r="F1694" s="80"/>
      <c r="G1694" s="80"/>
      <c r="H1694" s="80"/>
    </row>
    <row r="1695" spans="1:8" ht="12.75">
      <c r="A1695" s="80"/>
      <c r="B1695" s="80"/>
      <c r="C1695" s="80"/>
      <c r="D1695" s="80"/>
      <c r="F1695" s="80"/>
      <c r="G1695" s="80"/>
      <c r="H1695" s="80"/>
    </row>
    <row r="1696" spans="1:8" ht="12.75">
      <c r="A1696" s="80"/>
      <c r="B1696" s="80"/>
      <c r="C1696" s="80"/>
      <c r="D1696" s="80"/>
      <c r="F1696" s="80"/>
      <c r="G1696" s="80"/>
      <c r="H1696" s="80"/>
    </row>
    <row r="1697" spans="1:8" ht="12.75">
      <c r="A1697" s="80"/>
      <c r="B1697" s="80"/>
      <c r="C1697" s="80"/>
      <c r="D1697" s="80"/>
      <c r="F1697" s="80"/>
      <c r="G1697" s="80"/>
      <c r="H1697" s="80"/>
    </row>
    <row r="1698" spans="1:8" ht="12.75">
      <c r="A1698" s="80"/>
      <c r="B1698" s="80"/>
      <c r="C1698" s="80"/>
      <c r="D1698" s="80"/>
      <c r="F1698" s="80"/>
      <c r="G1698" s="80"/>
      <c r="H1698" s="80"/>
    </row>
    <row r="1699" spans="1:8" ht="12.75">
      <c r="A1699" s="80"/>
      <c r="B1699" s="80"/>
      <c r="C1699" s="80"/>
      <c r="D1699" s="80"/>
      <c r="F1699" s="80"/>
      <c r="G1699" s="80"/>
      <c r="H1699" s="80"/>
    </row>
    <row r="1700" spans="1:8" ht="12.75">
      <c r="A1700" s="80"/>
      <c r="B1700" s="80"/>
      <c r="C1700" s="80"/>
      <c r="D1700" s="80"/>
      <c r="F1700" s="80"/>
      <c r="G1700" s="80"/>
      <c r="H1700" s="80"/>
    </row>
    <row r="1701" spans="1:8" ht="12.75">
      <c r="A1701" s="80"/>
      <c r="B1701" s="80"/>
      <c r="C1701" s="80"/>
      <c r="D1701" s="80"/>
      <c r="F1701" s="80"/>
      <c r="G1701" s="80"/>
      <c r="H1701" s="80"/>
    </row>
    <row r="1702" spans="1:8" ht="12.75">
      <c r="A1702" s="80"/>
      <c r="B1702" s="80"/>
      <c r="C1702" s="80"/>
      <c r="D1702" s="80"/>
      <c r="F1702" s="80"/>
      <c r="G1702" s="80"/>
      <c r="H1702" s="80"/>
    </row>
    <row r="1703" spans="1:8" ht="12.75">
      <c r="A1703" s="80"/>
      <c r="B1703" s="80"/>
      <c r="C1703" s="80"/>
      <c r="D1703" s="80"/>
      <c r="F1703" s="80"/>
      <c r="G1703" s="80"/>
      <c r="H1703" s="80"/>
    </row>
    <row r="1704" spans="1:8" ht="12.75">
      <c r="A1704" s="80"/>
      <c r="B1704" s="80"/>
      <c r="C1704" s="80"/>
      <c r="D1704" s="80"/>
      <c r="F1704" s="80"/>
      <c r="G1704" s="80"/>
      <c r="H1704" s="80"/>
    </row>
    <row r="1705" spans="1:8" ht="12.75">
      <c r="A1705" s="80"/>
      <c r="B1705" s="80"/>
      <c r="C1705" s="80"/>
      <c r="D1705" s="80"/>
      <c r="F1705" s="80"/>
      <c r="G1705" s="80"/>
      <c r="H1705" s="80"/>
    </row>
    <row r="1706" spans="1:8" ht="12.75">
      <c r="A1706" s="80"/>
      <c r="B1706" s="80"/>
      <c r="C1706" s="80"/>
      <c r="D1706" s="80"/>
      <c r="F1706" s="80"/>
      <c r="G1706" s="80"/>
      <c r="H1706" s="80"/>
    </row>
    <row r="1707" spans="1:8" ht="12.75">
      <c r="A1707" s="80"/>
      <c r="B1707" s="80"/>
      <c r="C1707" s="80"/>
      <c r="D1707" s="80"/>
      <c r="F1707" s="80"/>
      <c r="G1707" s="80"/>
      <c r="H1707" s="80"/>
    </row>
    <row r="1708" spans="1:8" ht="12.75">
      <c r="A1708" s="80"/>
      <c r="B1708" s="80"/>
      <c r="C1708" s="80"/>
      <c r="D1708" s="80"/>
      <c r="F1708" s="80"/>
      <c r="G1708" s="80"/>
      <c r="H1708" s="80"/>
    </row>
    <row r="1709" spans="1:8" ht="12.75">
      <c r="A1709" s="80"/>
      <c r="B1709" s="80"/>
      <c r="C1709" s="80"/>
      <c r="D1709" s="80"/>
      <c r="F1709" s="80"/>
      <c r="G1709" s="80"/>
      <c r="H1709" s="80"/>
    </row>
    <row r="1710" spans="1:8" ht="12.75">
      <c r="A1710" s="80"/>
      <c r="B1710" s="80"/>
      <c r="C1710" s="80"/>
      <c r="D1710" s="80"/>
      <c r="F1710" s="80"/>
      <c r="G1710" s="80"/>
      <c r="H1710" s="80"/>
    </row>
    <row r="1711" spans="1:8" ht="12.75">
      <c r="A1711" s="80"/>
      <c r="B1711" s="80"/>
      <c r="C1711" s="80"/>
      <c r="D1711" s="80"/>
      <c r="F1711" s="80"/>
      <c r="G1711" s="80"/>
      <c r="H1711" s="80"/>
    </row>
    <row r="1712" spans="1:8" ht="12.75">
      <c r="A1712" s="80"/>
      <c r="B1712" s="80"/>
      <c r="C1712" s="80"/>
      <c r="D1712" s="80"/>
      <c r="F1712" s="80"/>
      <c r="G1712" s="80"/>
      <c r="H1712" s="80"/>
    </row>
    <row r="1713" spans="1:8" ht="12.75">
      <c r="A1713" s="80"/>
      <c r="B1713" s="80"/>
      <c r="C1713" s="80"/>
      <c r="D1713" s="80"/>
      <c r="F1713" s="80"/>
      <c r="G1713" s="80"/>
      <c r="H1713" s="80"/>
    </row>
    <row r="1714" spans="1:8" ht="12.75">
      <c r="A1714" s="80"/>
      <c r="B1714" s="80"/>
      <c r="C1714" s="80"/>
      <c r="D1714" s="80"/>
      <c r="F1714" s="80"/>
      <c r="G1714" s="80"/>
      <c r="H1714" s="80"/>
    </row>
    <row r="1715" spans="1:8" ht="12.75">
      <c r="A1715" s="80"/>
      <c r="B1715" s="80"/>
      <c r="C1715" s="80"/>
      <c r="D1715" s="80"/>
      <c r="F1715" s="80"/>
      <c r="G1715" s="80"/>
      <c r="H1715" s="80"/>
    </row>
    <row r="1716" spans="1:8" ht="12.75">
      <c r="A1716" s="80"/>
      <c r="B1716" s="80"/>
      <c r="C1716" s="80"/>
      <c r="D1716" s="80"/>
      <c r="F1716" s="80"/>
      <c r="G1716" s="80"/>
      <c r="H1716" s="80"/>
    </row>
    <row r="1717" spans="1:8" ht="12.75">
      <c r="A1717" s="80"/>
      <c r="B1717" s="80"/>
      <c r="C1717" s="80"/>
      <c r="D1717" s="80"/>
      <c r="F1717" s="80"/>
      <c r="G1717" s="80"/>
      <c r="H1717" s="80"/>
    </row>
    <row r="1718" spans="1:8" ht="12.75">
      <c r="A1718" s="80"/>
      <c r="B1718" s="80"/>
      <c r="C1718" s="80"/>
      <c r="D1718" s="80"/>
      <c r="F1718" s="80"/>
      <c r="G1718" s="80"/>
      <c r="H1718" s="80"/>
    </row>
    <row r="1719" spans="1:8" ht="12.75">
      <c r="A1719" s="80"/>
      <c r="B1719" s="80"/>
      <c r="C1719" s="80"/>
      <c r="D1719" s="80"/>
      <c r="F1719" s="80"/>
      <c r="G1719" s="80"/>
      <c r="H1719" s="80"/>
    </row>
    <row r="1720" spans="1:8" ht="12.75">
      <c r="A1720" s="80"/>
      <c r="B1720" s="80"/>
      <c r="C1720" s="80"/>
      <c r="D1720" s="80"/>
      <c r="F1720" s="80"/>
      <c r="G1720" s="80"/>
      <c r="H1720" s="80"/>
    </row>
    <row r="1721" spans="1:8" ht="12.75">
      <c r="A1721" s="80"/>
      <c r="B1721" s="80"/>
      <c r="C1721" s="80"/>
      <c r="D1721" s="80"/>
      <c r="F1721" s="80"/>
      <c r="G1721" s="80"/>
      <c r="H1721" s="80"/>
    </row>
    <row r="1722" spans="1:8" ht="12.75">
      <c r="A1722" s="80"/>
      <c r="B1722" s="80"/>
      <c r="C1722" s="80"/>
      <c r="D1722" s="80"/>
      <c r="F1722" s="80"/>
      <c r="G1722" s="80"/>
      <c r="H1722" s="80"/>
    </row>
    <row r="1723" spans="1:8" ht="12.75">
      <c r="A1723" s="80"/>
      <c r="B1723" s="80"/>
      <c r="C1723" s="80"/>
      <c r="D1723" s="80"/>
      <c r="F1723" s="80"/>
      <c r="G1723" s="80"/>
      <c r="H1723" s="80"/>
    </row>
    <row r="1724" spans="1:8" ht="12.75">
      <c r="A1724" s="80"/>
      <c r="B1724" s="80"/>
      <c r="C1724" s="80"/>
      <c r="D1724" s="80"/>
      <c r="F1724" s="80"/>
      <c r="G1724" s="80"/>
      <c r="H1724" s="80"/>
    </row>
    <row r="1725" spans="1:8" ht="12.75">
      <c r="A1725" s="80"/>
      <c r="B1725" s="80"/>
      <c r="C1725" s="80"/>
      <c r="D1725" s="80"/>
      <c r="F1725" s="80"/>
      <c r="G1725" s="80"/>
      <c r="H1725" s="80"/>
    </row>
    <row r="1726" spans="1:8" ht="12.75">
      <c r="A1726" s="80"/>
      <c r="B1726" s="80"/>
      <c r="C1726" s="80"/>
      <c r="D1726" s="80"/>
      <c r="F1726" s="80"/>
      <c r="G1726" s="80"/>
      <c r="H1726" s="80"/>
    </row>
    <row r="1727" spans="1:8" ht="12.75">
      <c r="A1727" s="80"/>
      <c r="B1727" s="80"/>
      <c r="C1727" s="80"/>
      <c r="D1727" s="80"/>
      <c r="F1727" s="80"/>
      <c r="G1727" s="80"/>
      <c r="H1727" s="80"/>
    </row>
    <row r="1728" spans="1:8" ht="12.75">
      <c r="A1728" s="80"/>
      <c r="B1728" s="80"/>
      <c r="C1728" s="80"/>
      <c r="D1728" s="80"/>
      <c r="F1728" s="80"/>
      <c r="G1728" s="80"/>
      <c r="H1728" s="80"/>
    </row>
    <row r="1729" spans="1:8" ht="12.75">
      <c r="A1729" s="80"/>
      <c r="B1729" s="80"/>
      <c r="C1729" s="80"/>
      <c r="D1729" s="80"/>
      <c r="F1729" s="80"/>
      <c r="G1729" s="80"/>
      <c r="H1729" s="80"/>
    </row>
    <row r="1730" spans="1:8" ht="12.75">
      <c r="A1730" s="80"/>
      <c r="B1730" s="80"/>
      <c r="C1730" s="80"/>
      <c r="D1730" s="80"/>
      <c r="F1730" s="80"/>
      <c r="G1730" s="80"/>
      <c r="H1730" s="80"/>
    </row>
    <row r="1731" spans="1:8" ht="12.75">
      <c r="A1731" s="80"/>
      <c r="B1731" s="80"/>
      <c r="C1731" s="80"/>
      <c r="D1731" s="80"/>
      <c r="F1731" s="80"/>
      <c r="G1731" s="80"/>
      <c r="H1731" s="80"/>
    </row>
    <row r="1732" spans="1:8" ht="12.75">
      <c r="A1732" s="80"/>
      <c r="B1732" s="80"/>
      <c r="C1732" s="80"/>
      <c r="D1732" s="80"/>
      <c r="F1732" s="80"/>
      <c r="G1732" s="80"/>
      <c r="H1732" s="80"/>
    </row>
    <row r="1733" spans="1:8" ht="12.75">
      <c r="A1733" s="80"/>
      <c r="B1733" s="80"/>
      <c r="C1733" s="80"/>
      <c r="D1733" s="80"/>
      <c r="F1733" s="80"/>
      <c r="G1733" s="80"/>
      <c r="H1733" s="80"/>
    </row>
    <row r="1734" spans="1:8" ht="12.75">
      <c r="A1734" s="80"/>
      <c r="B1734" s="80"/>
      <c r="C1734" s="80"/>
      <c r="D1734" s="80"/>
      <c r="F1734" s="80"/>
      <c r="G1734" s="80"/>
      <c r="H1734" s="80"/>
    </row>
    <row r="1735" spans="1:8" ht="12.75">
      <c r="A1735" s="80"/>
      <c r="B1735" s="80"/>
      <c r="C1735" s="80"/>
      <c r="D1735" s="80"/>
      <c r="F1735" s="80"/>
      <c r="G1735" s="80"/>
      <c r="H1735" s="80"/>
    </row>
    <row r="1736" spans="1:8" ht="12.75">
      <c r="A1736" s="80"/>
      <c r="B1736" s="80"/>
      <c r="C1736" s="80"/>
      <c r="D1736" s="80"/>
      <c r="F1736" s="80"/>
      <c r="G1736" s="80"/>
      <c r="H1736" s="80"/>
    </row>
    <row r="1737" spans="1:8" ht="12.75">
      <c r="A1737" s="80"/>
      <c r="B1737" s="80"/>
      <c r="C1737" s="80"/>
      <c r="D1737" s="80"/>
      <c r="F1737" s="80"/>
      <c r="G1737" s="80"/>
      <c r="H1737" s="80"/>
    </row>
    <row r="1738" spans="1:8" ht="12.75">
      <c r="A1738" s="80"/>
      <c r="B1738" s="80"/>
      <c r="C1738" s="80"/>
      <c r="D1738" s="80"/>
      <c r="F1738" s="80"/>
      <c r="G1738" s="80"/>
      <c r="H1738" s="80"/>
    </row>
    <row r="1739" spans="1:8" ht="12.75">
      <c r="A1739" s="80"/>
      <c r="B1739" s="80"/>
      <c r="C1739" s="80"/>
      <c r="D1739" s="80"/>
      <c r="F1739" s="80"/>
      <c r="G1739" s="80"/>
      <c r="H1739" s="80"/>
    </row>
    <row r="1740" spans="1:8" ht="12.75">
      <c r="A1740" s="80"/>
      <c r="B1740" s="80"/>
      <c r="C1740" s="80"/>
      <c r="D1740" s="80"/>
      <c r="F1740" s="80"/>
      <c r="G1740" s="80"/>
      <c r="H1740" s="80"/>
    </row>
    <row r="1741" spans="1:8" ht="12.75">
      <c r="A1741" s="80"/>
      <c r="B1741" s="80"/>
      <c r="C1741" s="80"/>
      <c r="D1741" s="80"/>
      <c r="F1741" s="80"/>
      <c r="G1741" s="80"/>
      <c r="H1741" s="80"/>
    </row>
    <row r="1742" spans="1:8" ht="12.75">
      <c r="A1742" s="80"/>
      <c r="B1742" s="80"/>
      <c r="C1742" s="80"/>
      <c r="D1742" s="80"/>
      <c r="F1742" s="80"/>
      <c r="G1742" s="80"/>
      <c r="H1742" s="80"/>
    </row>
    <row r="1743" spans="1:8" ht="12.75">
      <c r="A1743" s="80"/>
      <c r="B1743" s="80"/>
      <c r="C1743" s="80"/>
      <c r="D1743" s="80"/>
      <c r="F1743" s="80"/>
      <c r="G1743" s="80"/>
      <c r="H1743" s="80"/>
    </row>
    <row r="1744" spans="1:8" ht="12.75">
      <c r="A1744" s="80"/>
      <c r="B1744" s="80"/>
      <c r="C1744" s="80"/>
      <c r="D1744" s="80"/>
      <c r="F1744" s="80"/>
      <c r="G1744" s="80"/>
      <c r="H1744" s="80"/>
    </row>
    <row r="1745" spans="1:8" ht="12.75">
      <c r="A1745" s="80"/>
      <c r="B1745" s="80"/>
      <c r="C1745" s="80"/>
      <c r="D1745" s="80"/>
      <c r="F1745" s="80"/>
      <c r="G1745" s="80"/>
      <c r="H1745" s="80"/>
    </row>
    <row r="1746" spans="1:8" ht="12.75">
      <c r="A1746" s="80"/>
      <c r="B1746" s="80"/>
      <c r="C1746" s="80"/>
      <c r="D1746" s="80"/>
      <c r="F1746" s="80"/>
      <c r="G1746" s="80"/>
      <c r="H1746" s="80"/>
    </row>
    <row r="1747" spans="1:8" ht="12.75">
      <c r="A1747" s="80"/>
      <c r="B1747" s="80"/>
      <c r="C1747" s="80"/>
      <c r="D1747" s="80"/>
      <c r="F1747" s="80"/>
      <c r="G1747" s="80"/>
      <c r="H1747" s="80"/>
    </row>
    <row r="1748" spans="1:8" ht="12.75">
      <c r="A1748" s="80"/>
      <c r="B1748" s="80"/>
      <c r="C1748" s="80"/>
      <c r="D1748" s="80"/>
      <c r="F1748" s="80"/>
      <c r="G1748" s="80"/>
      <c r="H1748" s="80"/>
    </row>
    <row r="1749" spans="1:8" ht="12.75">
      <c r="A1749" s="80"/>
      <c r="B1749" s="80"/>
      <c r="C1749" s="80"/>
      <c r="D1749" s="80"/>
      <c r="F1749" s="80"/>
      <c r="G1749" s="80"/>
      <c r="H1749" s="80"/>
    </row>
    <row r="1750" spans="1:8" ht="12.75">
      <c r="A1750" s="80"/>
      <c r="B1750" s="80"/>
      <c r="C1750" s="80"/>
      <c r="D1750" s="80"/>
      <c r="F1750" s="80"/>
      <c r="G1750" s="80"/>
      <c r="H1750" s="80"/>
    </row>
    <row r="1751" spans="1:8" ht="12.75">
      <c r="A1751" s="80"/>
      <c r="B1751" s="80"/>
      <c r="C1751" s="80"/>
      <c r="D1751" s="80"/>
      <c r="F1751" s="80"/>
      <c r="G1751" s="80"/>
      <c r="H1751" s="80"/>
    </row>
    <row r="1752" spans="1:8" ht="12.75">
      <c r="A1752" s="80"/>
      <c r="B1752" s="80"/>
      <c r="C1752" s="80"/>
      <c r="D1752" s="80"/>
      <c r="F1752" s="80"/>
      <c r="G1752" s="80"/>
      <c r="H1752" s="80"/>
    </row>
    <row r="1753" spans="1:8" ht="12.75">
      <c r="A1753" s="80"/>
      <c r="B1753" s="80"/>
      <c r="C1753" s="80"/>
      <c r="D1753" s="80"/>
      <c r="F1753" s="80"/>
      <c r="G1753" s="80"/>
      <c r="H1753" s="80"/>
    </row>
    <row r="1754" spans="1:8" ht="12.75">
      <c r="A1754" s="80"/>
      <c r="B1754" s="80"/>
      <c r="C1754" s="80"/>
      <c r="D1754" s="80"/>
      <c r="F1754" s="80"/>
      <c r="G1754" s="80"/>
      <c r="H1754" s="80"/>
    </row>
    <row r="1755" spans="1:8" ht="12.75">
      <c r="A1755" s="80"/>
      <c r="B1755" s="80"/>
      <c r="C1755" s="80"/>
      <c r="D1755" s="80"/>
      <c r="F1755" s="80"/>
      <c r="G1755" s="80"/>
      <c r="H1755" s="80"/>
    </row>
    <row r="1756" spans="1:8" ht="12.75">
      <c r="A1756" s="80"/>
      <c r="B1756" s="80"/>
      <c r="C1756" s="80"/>
      <c r="D1756" s="80"/>
      <c r="F1756" s="80"/>
      <c r="G1756" s="80"/>
      <c r="H1756" s="80"/>
    </row>
    <row r="1757" spans="1:8" ht="12.75">
      <c r="A1757" s="80"/>
      <c r="B1757" s="80"/>
      <c r="C1757" s="80"/>
      <c r="D1757" s="80"/>
      <c r="F1757" s="80"/>
      <c r="G1757" s="80"/>
      <c r="H1757" s="80"/>
    </row>
    <row r="1758" spans="1:8" ht="12.75">
      <c r="A1758" s="80"/>
      <c r="B1758" s="80"/>
      <c r="C1758" s="80"/>
      <c r="D1758" s="80"/>
      <c r="F1758" s="80"/>
      <c r="G1758" s="80"/>
      <c r="H1758" s="80"/>
    </row>
    <row r="1759" spans="1:8" ht="12.75">
      <c r="A1759" s="80"/>
      <c r="B1759" s="80"/>
      <c r="C1759" s="80"/>
      <c r="D1759" s="80"/>
      <c r="F1759" s="80"/>
      <c r="G1759" s="80"/>
      <c r="H1759" s="80"/>
    </row>
    <row r="1760" spans="1:8" ht="12.75">
      <c r="A1760" s="80"/>
      <c r="B1760" s="80"/>
      <c r="C1760" s="80"/>
      <c r="D1760" s="80"/>
      <c r="F1760" s="80"/>
      <c r="G1760" s="80"/>
      <c r="H1760" s="80"/>
    </row>
    <row r="1761" spans="1:8" ht="12.75">
      <c r="A1761" s="80"/>
      <c r="B1761" s="80"/>
      <c r="C1761" s="80"/>
      <c r="D1761" s="80"/>
      <c r="F1761" s="80"/>
      <c r="G1761" s="80"/>
      <c r="H1761" s="80"/>
    </row>
    <row r="1762" spans="1:8" ht="12.75">
      <c r="A1762" s="80"/>
      <c r="B1762" s="80"/>
      <c r="C1762" s="80"/>
      <c r="D1762" s="80"/>
      <c r="F1762" s="80"/>
      <c r="G1762" s="80"/>
      <c r="H1762" s="80"/>
    </row>
    <row r="1763" spans="1:8" ht="12.75">
      <c r="A1763" s="80"/>
      <c r="B1763" s="80"/>
      <c r="C1763" s="80"/>
      <c r="D1763" s="80"/>
      <c r="F1763" s="80"/>
      <c r="G1763" s="80"/>
      <c r="H1763" s="80"/>
    </row>
    <row r="1764" spans="1:8" ht="12.75">
      <c r="A1764" s="80"/>
      <c r="B1764" s="80"/>
      <c r="C1764" s="80"/>
      <c r="D1764" s="80"/>
      <c r="F1764" s="80"/>
      <c r="G1764" s="80"/>
      <c r="H1764" s="80"/>
    </row>
    <row r="1765" spans="1:8" ht="12.75">
      <c r="A1765" s="80"/>
      <c r="B1765" s="80"/>
      <c r="C1765" s="80"/>
      <c r="D1765" s="80"/>
      <c r="F1765" s="80"/>
      <c r="G1765" s="80"/>
      <c r="H1765" s="80"/>
    </row>
    <row r="1766" spans="1:8" ht="12.75">
      <c r="A1766" s="80"/>
      <c r="B1766" s="80"/>
      <c r="C1766" s="80"/>
      <c r="D1766" s="80"/>
      <c r="F1766" s="80"/>
      <c r="G1766" s="80"/>
      <c r="H1766" s="80"/>
    </row>
    <row r="1767" spans="1:8" ht="12.75">
      <c r="A1767" s="80"/>
      <c r="B1767" s="80"/>
      <c r="C1767" s="80"/>
      <c r="D1767" s="80"/>
      <c r="F1767" s="80"/>
      <c r="G1767" s="80"/>
      <c r="H1767" s="80"/>
    </row>
    <row r="1768" spans="1:8" ht="12.75">
      <c r="A1768" s="80"/>
      <c r="B1768" s="80"/>
      <c r="C1768" s="80"/>
      <c r="D1768" s="80"/>
      <c r="F1768" s="80"/>
      <c r="G1768" s="80"/>
      <c r="H1768" s="80"/>
    </row>
    <row r="1769" spans="1:8" ht="12.75">
      <c r="A1769" s="80"/>
      <c r="B1769" s="80"/>
      <c r="C1769" s="80"/>
      <c r="D1769" s="80"/>
      <c r="F1769" s="80"/>
      <c r="G1769" s="80"/>
      <c r="H1769" s="80"/>
    </row>
    <row r="1770" spans="1:8" ht="12.75">
      <c r="A1770" s="80"/>
      <c r="B1770" s="80"/>
      <c r="C1770" s="80"/>
      <c r="D1770" s="80"/>
      <c r="F1770" s="80"/>
      <c r="G1770" s="80"/>
      <c r="H1770" s="80"/>
    </row>
    <row r="1771" spans="1:8" ht="12.75">
      <c r="A1771" s="80"/>
      <c r="B1771" s="80"/>
      <c r="C1771" s="80"/>
      <c r="D1771" s="80"/>
      <c r="F1771" s="80"/>
      <c r="G1771" s="80"/>
      <c r="H1771" s="80"/>
    </row>
    <row r="1772" spans="1:8" ht="12.75">
      <c r="A1772" s="80"/>
      <c r="B1772" s="80"/>
      <c r="C1772" s="80"/>
      <c r="D1772" s="80"/>
      <c r="F1772" s="80"/>
      <c r="G1772" s="80"/>
      <c r="H1772" s="80"/>
    </row>
    <row r="1773" spans="1:8" ht="12.75">
      <c r="A1773" s="80"/>
      <c r="B1773" s="80"/>
      <c r="C1773" s="80"/>
      <c r="D1773" s="80"/>
      <c r="F1773" s="80"/>
      <c r="G1773" s="80"/>
      <c r="H1773" s="80"/>
    </row>
    <row r="1774" spans="1:8" ht="12.75">
      <c r="A1774" s="80"/>
      <c r="B1774" s="80"/>
      <c r="C1774" s="80"/>
      <c r="D1774" s="80"/>
      <c r="F1774" s="80"/>
      <c r="G1774" s="80"/>
      <c r="H1774" s="80"/>
    </row>
    <row r="1775" spans="1:8" ht="12.75">
      <c r="A1775" s="80"/>
      <c r="B1775" s="80"/>
      <c r="C1775" s="80"/>
      <c r="D1775" s="80"/>
      <c r="F1775" s="80"/>
      <c r="G1775" s="80"/>
      <c r="H1775" s="80"/>
    </row>
    <row r="1776" spans="1:8" ht="12.75">
      <c r="A1776" s="80"/>
      <c r="B1776" s="80"/>
      <c r="C1776" s="80"/>
      <c r="D1776" s="80"/>
      <c r="F1776" s="80"/>
      <c r="G1776" s="80"/>
      <c r="H1776" s="80"/>
    </row>
    <row r="1777" spans="1:8" ht="12.75">
      <c r="A1777" s="80"/>
      <c r="B1777" s="80"/>
      <c r="C1777" s="80"/>
      <c r="D1777" s="80"/>
      <c r="F1777" s="80"/>
      <c r="G1777" s="80"/>
      <c r="H1777" s="80"/>
    </row>
    <row r="1778" spans="1:8" ht="12.75">
      <c r="A1778" s="80"/>
      <c r="B1778" s="80"/>
      <c r="C1778" s="80"/>
      <c r="D1778" s="80"/>
      <c r="F1778" s="80"/>
      <c r="G1778" s="80"/>
      <c r="H1778" s="80"/>
    </row>
    <row r="1779" spans="1:8" ht="12.75">
      <c r="A1779" s="80"/>
      <c r="B1779" s="80"/>
      <c r="C1779" s="80"/>
      <c r="D1779" s="80"/>
      <c r="F1779" s="80"/>
      <c r="G1779" s="80"/>
      <c r="H1779" s="80"/>
    </row>
    <row r="1780" spans="1:8" ht="12.75">
      <c r="A1780" s="80"/>
      <c r="B1780" s="80"/>
      <c r="C1780" s="80"/>
      <c r="D1780" s="80"/>
      <c r="F1780" s="80"/>
      <c r="G1780" s="80"/>
      <c r="H1780" s="80"/>
    </row>
    <row r="1781" spans="1:8" ht="12.75">
      <c r="A1781" s="80"/>
      <c r="B1781" s="80"/>
      <c r="C1781" s="80"/>
      <c r="D1781" s="80"/>
      <c r="F1781" s="80"/>
      <c r="G1781" s="80"/>
      <c r="H1781" s="80"/>
    </row>
    <row r="1782" spans="1:8" ht="12.75">
      <c r="A1782" s="80"/>
      <c r="B1782" s="80"/>
      <c r="C1782" s="80"/>
      <c r="D1782" s="80"/>
      <c r="F1782" s="80"/>
      <c r="G1782" s="80"/>
      <c r="H1782" s="80"/>
    </row>
    <row r="1783" spans="1:8" ht="12.75">
      <c r="A1783" s="80"/>
      <c r="B1783" s="80"/>
      <c r="C1783" s="80"/>
      <c r="D1783" s="80"/>
      <c r="F1783" s="80"/>
      <c r="G1783" s="80"/>
      <c r="H1783" s="80"/>
    </row>
    <row r="1784" spans="1:8" ht="12.75">
      <c r="A1784" s="80"/>
      <c r="B1784" s="80"/>
      <c r="C1784" s="80"/>
      <c r="D1784" s="80"/>
      <c r="F1784" s="80"/>
      <c r="G1784" s="80"/>
      <c r="H1784" s="80"/>
    </row>
    <row r="1785" spans="1:8" ht="12.75">
      <c r="A1785" s="80"/>
      <c r="B1785" s="80"/>
      <c r="C1785" s="80"/>
      <c r="D1785" s="80"/>
      <c r="F1785" s="80"/>
      <c r="G1785" s="80"/>
      <c r="H1785" s="80"/>
    </row>
    <row r="1786" spans="1:8" ht="12.75">
      <c r="A1786" s="80"/>
      <c r="B1786" s="80"/>
      <c r="C1786" s="80"/>
      <c r="D1786" s="80"/>
      <c r="F1786" s="80"/>
      <c r="G1786" s="80"/>
      <c r="H1786" s="80"/>
    </row>
    <row r="1787" spans="1:8" ht="12.75">
      <c r="A1787" s="80"/>
      <c r="B1787" s="80"/>
      <c r="C1787" s="80"/>
      <c r="D1787" s="80"/>
      <c r="F1787" s="80"/>
      <c r="G1787" s="80"/>
      <c r="H1787" s="80"/>
    </row>
    <row r="1788" spans="1:8" ht="12.75">
      <c r="A1788" s="80"/>
      <c r="B1788" s="80"/>
      <c r="C1788" s="80"/>
      <c r="D1788" s="80"/>
      <c r="F1788" s="80"/>
      <c r="G1788" s="80"/>
      <c r="H1788" s="80"/>
    </row>
    <row r="1789" spans="1:8" ht="12.75">
      <c r="A1789" s="80"/>
      <c r="B1789" s="80"/>
      <c r="C1789" s="80"/>
      <c r="D1789" s="80"/>
      <c r="F1789" s="80"/>
      <c r="G1789" s="80"/>
      <c r="H1789" s="80"/>
    </row>
    <row r="1790" spans="1:8" ht="12.75">
      <c r="A1790" s="80"/>
      <c r="B1790" s="80"/>
      <c r="C1790" s="80"/>
      <c r="D1790" s="80"/>
      <c r="F1790" s="80"/>
      <c r="G1790" s="80"/>
      <c r="H1790" s="80"/>
    </row>
    <row r="1791" spans="1:8" ht="12.75">
      <c r="A1791" s="80"/>
      <c r="B1791" s="80"/>
      <c r="C1791" s="80"/>
      <c r="D1791" s="80"/>
      <c r="F1791" s="80"/>
      <c r="G1791" s="80"/>
      <c r="H1791" s="80"/>
    </row>
    <row r="1792" spans="1:8" ht="12.75">
      <c r="A1792" s="80"/>
      <c r="B1792" s="80"/>
      <c r="C1792" s="80"/>
      <c r="D1792" s="80"/>
      <c r="F1792" s="80"/>
      <c r="G1792" s="80"/>
      <c r="H1792" s="80"/>
    </row>
    <row r="1793" spans="1:8" ht="12.75">
      <c r="A1793" s="80"/>
      <c r="B1793" s="80"/>
      <c r="C1793" s="80"/>
      <c r="D1793" s="80"/>
      <c r="F1793" s="80"/>
      <c r="G1793" s="80"/>
      <c r="H1793" s="80"/>
    </row>
    <row r="1794" spans="1:8" ht="12.75">
      <c r="A1794" s="80"/>
      <c r="B1794" s="80"/>
      <c r="C1794" s="80"/>
      <c r="D1794" s="80"/>
      <c r="F1794" s="80"/>
      <c r="G1794" s="80"/>
      <c r="H1794" s="80"/>
    </row>
    <row r="1795" spans="1:8" ht="12.75">
      <c r="A1795" s="80"/>
      <c r="B1795" s="80"/>
      <c r="C1795" s="80"/>
      <c r="D1795" s="80"/>
      <c r="F1795" s="80"/>
      <c r="G1795" s="80"/>
      <c r="H1795" s="80"/>
    </row>
    <row r="1796" spans="1:8" ht="12.75">
      <c r="A1796" s="80"/>
      <c r="B1796" s="80"/>
      <c r="C1796" s="80"/>
      <c r="D1796" s="80"/>
      <c r="F1796" s="80"/>
      <c r="G1796" s="80"/>
      <c r="H1796" s="80"/>
    </row>
    <row r="1797" spans="1:8" ht="12.75">
      <c r="A1797" s="80"/>
      <c r="B1797" s="80"/>
      <c r="C1797" s="80"/>
      <c r="D1797" s="80"/>
      <c r="F1797" s="80"/>
      <c r="G1797" s="80"/>
      <c r="H1797" s="80"/>
    </row>
    <row r="1798" spans="1:8" ht="12.75">
      <c r="A1798" s="80"/>
      <c r="B1798" s="80"/>
      <c r="C1798" s="80"/>
      <c r="D1798" s="80"/>
      <c r="F1798" s="80"/>
      <c r="G1798" s="80"/>
      <c r="H1798" s="80"/>
    </row>
    <row r="1799" spans="1:8" ht="12.75">
      <c r="A1799" s="80"/>
      <c r="B1799" s="80"/>
      <c r="C1799" s="80"/>
      <c r="D1799" s="80"/>
      <c r="F1799" s="80"/>
      <c r="G1799" s="80"/>
      <c r="H1799" s="80"/>
    </row>
    <row r="1800" spans="1:8" ht="12.75">
      <c r="A1800" s="80"/>
      <c r="B1800" s="80"/>
      <c r="C1800" s="80"/>
      <c r="D1800" s="80"/>
      <c r="F1800" s="80"/>
      <c r="G1800" s="80"/>
      <c r="H1800" s="80"/>
    </row>
    <row r="1801" spans="1:8" ht="12.75">
      <c r="A1801" s="80"/>
      <c r="B1801" s="80"/>
      <c r="C1801" s="80"/>
      <c r="D1801" s="80"/>
      <c r="F1801" s="80"/>
      <c r="G1801" s="80"/>
      <c r="H1801" s="80"/>
    </row>
    <row r="1802" spans="1:8" ht="12.75">
      <c r="A1802" s="80"/>
      <c r="B1802" s="80"/>
      <c r="C1802" s="80"/>
      <c r="D1802" s="80"/>
      <c r="F1802" s="80"/>
      <c r="G1802" s="80"/>
      <c r="H1802" s="80"/>
    </row>
    <row r="1803" spans="1:8" ht="12.75">
      <c r="A1803" s="80"/>
      <c r="B1803" s="80"/>
      <c r="C1803" s="80"/>
      <c r="D1803" s="80"/>
      <c r="F1803" s="80"/>
      <c r="G1803" s="80"/>
      <c r="H1803" s="80"/>
    </row>
    <row r="1804" spans="1:8" ht="12.75">
      <c r="A1804" s="80"/>
      <c r="B1804" s="80"/>
      <c r="C1804" s="80"/>
      <c r="D1804" s="80"/>
      <c r="F1804" s="80"/>
      <c r="G1804" s="80"/>
      <c r="H1804" s="80"/>
    </row>
    <row r="1805" spans="1:8" ht="12.75">
      <c r="A1805" s="80"/>
      <c r="B1805" s="80"/>
      <c r="C1805" s="80"/>
      <c r="D1805" s="80"/>
      <c r="F1805" s="80"/>
      <c r="G1805" s="80"/>
      <c r="H1805" s="80"/>
    </row>
    <row r="1806" spans="1:8" ht="12.75">
      <c r="A1806" s="80"/>
      <c r="B1806" s="80"/>
      <c r="C1806" s="80"/>
      <c r="D1806" s="80"/>
      <c r="F1806" s="80"/>
      <c r="G1806" s="80"/>
      <c r="H1806" s="80"/>
    </row>
    <row r="1807" spans="1:8" ht="12.75">
      <c r="A1807" s="80"/>
      <c r="B1807" s="80"/>
      <c r="C1807" s="80"/>
      <c r="D1807" s="80"/>
      <c r="F1807" s="80"/>
      <c r="G1807" s="80"/>
      <c r="H1807" s="80"/>
    </row>
    <row r="1808" spans="1:8" ht="12.75">
      <c r="A1808" s="80"/>
      <c r="B1808" s="80"/>
      <c r="C1808" s="80"/>
      <c r="D1808" s="80"/>
      <c r="F1808" s="80"/>
      <c r="G1808" s="80"/>
      <c r="H1808" s="80"/>
    </row>
    <row r="1809" spans="1:8" ht="12.75">
      <c r="A1809" s="80"/>
      <c r="B1809" s="80"/>
      <c r="C1809" s="80"/>
      <c r="D1809" s="80"/>
      <c r="F1809" s="80"/>
      <c r="G1809" s="80"/>
      <c r="H1809" s="80"/>
    </row>
    <row r="1810" spans="1:8" ht="12.75">
      <c r="A1810" s="80"/>
      <c r="B1810" s="80"/>
      <c r="C1810" s="80"/>
      <c r="D1810" s="80"/>
      <c r="F1810" s="80"/>
      <c r="G1810" s="80"/>
      <c r="H1810" s="80"/>
    </row>
    <row r="1811" spans="1:8" ht="12.75">
      <c r="A1811" s="80"/>
      <c r="B1811" s="80"/>
      <c r="C1811" s="80"/>
      <c r="D1811" s="80"/>
      <c r="F1811" s="80"/>
      <c r="G1811" s="80"/>
      <c r="H1811" s="80"/>
    </row>
    <row r="1812" spans="1:8" ht="12.75">
      <c r="A1812" s="80"/>
      <c r="B1812" s="80"/>
      <c r="C1812" s="80"/>
      <c r="D1812" s="80"/>
      <c r="F1812" s="80"/>
      <c r="G1812" s="80"/>
      <c r="H1812" s="80"/>
    </row>
    <row r="1813" spans="1:8" ht="12.75">
      <c r="A1813" s="80"/>
      <c r="B1813" s="80"/>
      <c r="C1813" s="80"/>
      <c r="D1813" s="80"/>
      <c r="F1813" s="80"/>
      <c r="G1813" s="80"/>
      <c r="H1813" s="80"/>
    </row>
    <row r="1814" spans="1:8" ht="12.75">
      <c r="A1814" s="80"/>
      <c r="B1814" s="80"/>
      <c r="C1814" s="80"/>
      <c r="D1814" s="80"/>
      <c r="F1814" s="80"/>
      <c r="G1814" s="80"/>
      <c r="H1814" s="80"/>
    </row>
    <row r="1815" spans="1:8" ht="12.75">
      <c r="A1815" s="80"/>
      <c r="B1815" s="80"/>
      <c r="C1815" s="80"/>
      <c r="D1815" s="80"/>
      <c r="F1815" s="80"/>
      <c r="G1815" s="80"/>
      <c r="H1815" s="80"/>
    </row>
    <row r="1816" spans="1:8" ht="12.75">
      <c r="A1816" s="80"/>
      <c r="B1816" s="80"/>
      <c r="C1816" s="80"/>
      <c r="D1816" s="80"/>
      <c r="F1816" s="80"/>
      <c r="G1816" s="80"/>
      <c r="H1816" s="80"/>
    </row>
    <row r="1817" spans="1:8" ht="12.75">
      <c r="A1817" s="80"/>
      <c r="B1817" s="80"/>
      <c r="C1817" s="80"/>
      <c r="D1817" s="80"/>
      <c r="F1817" s="80"/>
      <c r="G1817" s="80"/>
      <c r="H1817" s="80"/>
    </row>
    <row r="1818" spans="1:8" ht="12.75">
      <c r="A1818" s="80"/>
      <c r="B1818" s="80"/>
      <c r="C1818" s="80"/>
      <c r="D1818" s="80"/>
      <c r="F1818" s="80"/>
      <c r="G1818" s="80"/>
      <c r="H1818" s="80"/>
    </row>
    <row r="1819" spans="1:8" ht="12.75">
      <c r="A1819" s="80"/>
      <c r="B1819" s="80"/>
      <c r="C1819" s="80"/>
      <c r="D1819" s="80"/>
      <c r="F1819" s="80"/>
      <c r="G1819" s="80"/>
      <c r="H1819" s="80"/>
    </row>
    <row r="1820" spans="1:8" ht="12.75">
      <c r="A1820" s="80"/>
      <c r="B1820" s="80"/>
      <c r="C1820" s="80"/>
      <c r="D1820" s="80"/>
      <c r="F1820" s="80"/>
      <c r="G1820" s="80"/>
      <c r="H1820" s="80"/>
    </row>
    <row r="1821" spans="1:8" ht="12.75">
      <c r="A1821" s="80"/>
      <c r="B1821" s="80"/>
      <c r="C1821" s="80"/>
      <c r="D1821" s="80"/>
      <c r="F1821" s="80"/>
      <c r="G1821" s="80"/>
      <c r="H1821" s="80"/>
    </row>
    <row r="1822" spans="1:8" ht="12.75">
      <c r="A1822" s="80"/>
      <c r="B1822" s="80"/>
      <c r="C1822" s="80"/>
      <c r="D1822" s="80"/>
      <c r="F1822" s="80"/>
      <c r="G1822" s="80"/>
      <c r="H1822" s="80"/>
    </row>
    <row r="1823" spans="1:8" ht="12.75">
      <c r="A1823" s="80"/>
      <c r="B1823" s="80"/>
      <c r="C1823" s="80"/>
      <c r="D1823" s="80"/>
      <c r="F1823" s="80"/>
      <c r="G1823" s="80"/>
      <c r="H1823" s="80"/>
    </row>
    <row r="1824" spans="1:8" ht="12.75">
      <c r="A1824" s="80"/>
      <c r="B1824" s="80"/>
      <c r="C1824" s="80"/>
      <c r="D1824" s="80"/>
      <c r="F1824" s="80"/>
      <c r="G1824" s="80"/>
      <c r="H1824" s="80"/>
    </row>
    <row r="1825" spans="1:8" ht="12.75">
      <c r="A1825" s="80"/>
      <c r="B1825" s="80"/>
      <c r="C1825" s="80"/>
      <c r="D1825" s="80"/>
      <c r="F1825" s="80"/>
      <c r="G1825" s="80"/>
      <c r="H1825" s="80"/>
    </row>
    <row r="1826" spans="1:8" ht="12.75">
      <c r="A1826" s="80"/>
      <c r="B1826" s="80"/>
      <c r="C1826" s="80"/>
      <c r="D1826" s="80"/>
      <c r="F1826" s="80"/>
      <c r="G1826" s="80"/>
      <c r="H1826" s="80"/>
    </row>
    <row r="1827" spans="1:8" ht="12.75">
      <c r="A1827" s="80"/>
      <c r="B1827" s="80"/>
      <c r="C1827" s="80"/>
      <c r="D1827" s="80"/>
      <c r="F1827" s="80"/>
      <c r="G1827" s="80"/>
      <c r="H1827" s="80"/>
    </row>
    <row r="1828" spans="1:8" ht="12.75">
      <c r="A1828" s="80"/>
      <c r="B1828" s="80"/>
      <c r="C1828" s="80"/>
      <c r="D1828" s="80"/>
      <c r="F1828" s="80"/>
      <c r="G1828" s="80"/>
      <c r="H1828" s="80"/>
    </row>
    <row r="1829" spans="1:8" ht="12.75">
      <c r="A1829" s="80"/>
      <c r="B1829" s="80"/>
      <c r="C1829" s="80"/>
      <c r="D1829" s="80"/>
      <c r="F1829" s="80"/>
      <c r="G1829" s="80"/>
      <c r="H1829" s="80"/>
    </row>
    <row r="1830" spans="1:8" ht="12.75">
      <c r="A1830" s="80"/>
      <c r="B1830" s="80"/>
      <c r="C1830" s="80"/>
      <c r="D1830" s="80"/>
      <c r="F1830" s="80"/>
      <c r="G1830" s="80"/>
      <c r="H1830" s="80"/>
    </row>
    <row r="1831" spans="1:8" ht="12.75">
      <c r="A1831" s="80"/>
      <c r="B1831" s="80"/>
      <c r="C1831" s="80"/>
      <c r="D1831" s="80"/>
      <c r="F1831" s="80"/>
      <c r="G1831" s="80"/>
      <c r="H1831" s="80"/>
    </row>
    <row r="1832" spans="1:8" ht="12.75">
      <c r="A1832" s="80"/>
      <c r="B1832" s="80"/>
      <c r="C1832" s="80"/>
      <c r="D1832" s="80"/>
      <c r="F1832" s="80"/>
      <c r="G1832" s="80"/>
      <c r="H1832" s="80"/>
    </row>
    <row r="1833" spans="1:8" ht="12.75">
      <c r="A1833" s="80"/>
      <c r="B1833" s="80"/>
      <c r="C1833" s="80"/>
      <c r="D1833" s="80"/>
      <c r="F1833" s="80"/>
      <c r="G1833" s="80"/>
      <c r="H1833" s="80"/>
    </row>
    <row r="1834" spans="1:8" ht="12.75">
      <c r="A1834" s="80"/>
      <c r="B1834" s="80"/>
      <c r="C1834" s="80"/>
      <c r="D1834" s="80"/>
      <c r="F1834" s="80"/>
      <c r="G1834" s="80"/>
      <c r="H1834" s="80"/>
    </row>
    <row r="1835" spans="1:8" ht="12.75">
      <c r="A1835" s="80"/>
      <c r="B1835" s="80"/>
      <c r="C1835" s="80"/>
      <c r="D1835" s="80"/>
      <c r="F1835" s="80"/>
      <c r="G1835" s="80"/>
      <c r="H1835" s="80"/>
    </row>
    <row r="1836" spans="1:8" ht="12.75">
      <c r="A1836" s="80"/>
      <c r="B1836" s="80"/>
      <c r="C1836" s="80"/>
      <c r="D1836" s="80"/>
      <c r="F1836" s="80"/>
      <c r="G1836" s="80"/>
      <c r="H1836" s="80"/>
    </row>
    <row r="1837" spans="1:8" ht="12.75">
      <c r="A1837" s="80"/>
      <c r="B1837" s="80"/>
      <c r="C1837" s="80"/>
      <c r="D1837" s="80"/>
      <c r="F1837" s="80"/>
      <c r="G1837" s="80"/>
      <c r="H1837" s="80"/>
    </row>
    <row r="1838" spans="1:8" ht="12.75">
      <c r="A1838" s="80"/>
      <c r="B1838" s="80"/>
      <c r="C1838" s="80"/>
      <c r="D1838" s="80"/>
      <c r="F1838" s="80"/>
      <c r="G1838" s="80"/>
      <c r="H1838" s="80"/>
    </row>
    <row r="1839" spans="1:8" ht="12.75">
      <c r="A1839" s="80"/>
      <c r="B1839" s="80"/>
      <c r="C1839" s="80"/>
      <c r="D1839" s="80"/>
      <c r="F1839" s="80"/>
      <c r="G1839" s="80"/>
      <c r="H1839" s="80"/>
    </row>
    <row r="1840" spans="1:8" ht="12.75">
      <c r="A1840" s="80"/>
      <c r="B1840" s="80"/>
      <c r="C1840" s="80"/>
      <c r="D1840" s="80"/>
      <c r="F1840" s="80"/>
      <c r="G1840" s="80"/>
      <c r="H1840" s="80"/>
    </row>
    <row r="1841" spans="1:8" ht="12.75">
      <c r="A1841" s="80"/>
      <c r="B1841" s="80"/>
      <c r="C1841" s="80"/>
      <c r="D1841" s="80"/>
      <c r="F1841" s="80"/>
      <c r="G1841" s="80"/>
      <c r="H1841" s="80"/>
    </row>
    <row r="1842" spans="1:8" ht="12.75">
      <c r="A1842" s="80"/>
      <c r="B1842" s="80"/>
      <c r="C1842" s="80"/>
      <c r="D1842" s="80"/>
      <c r="F1842" s="80"/>
      <c r="G1842" s="80"/>
      <c r="H1842" s="80"/>
    </row>
    <row r="1843" spans="1:8" ht="12.75">
      <c r="A1843" s="80"/>
      <c r="B1843" s="80"/>
      <c r="C1843" s="80"/>
      <c r="D1843" s="80"/>
      <c r="F1843" s="80"/>
      <c r="G1843" s="80"/>
      <c r="H1843" s="80"/>
    </row>
    <row r="1844" spans="1:8" ht="12.75">
      <c r="A1844" s="80"/>
      <c r="B1844" s="80"/>
      <c r="C1844" s="80"/>
      <c r="D1844" s="80"/>
      <c r="F1844" s="80"/>
      <c r="G1844" s="80"/>
      <c r="H1844" s="80"/>
    </row>
    <row r="1845" spans="1:8" ht="12.75">
      <c r="A1845" s="80"/>
      <c r="B1845" s="80"/>
      <c r="C1845" s="80"/>
      <c r="D1845" s="80"/>
      <c r="F1845" s="80"/>
      <c r="G1845" s="80"/>
      <c r="H1845" s="80"/>
    </row>
    <row r="1846" spans="1:8" ht="12.75">
      <c r="A1846" s="80"/>
      <c r="B1846" s="80"/>
      <c r="C1846" s="80"/>
      <c r="D1846" s="80"/>
      <c r="F1846" s="80"/>
      <c r="G1846" s="80"/>
      <c r="H1846" s="80"/>
    </row>
    <row r="1847" spans="1:8" ht="12.75">
      <c r="A1847" s="80"/>
      <c r="B1847" s="80"/>
      <c r="C1847" s="80"/>
      <c r="D1847" s="80"/>
      <c r="F1847" s="80"/>
      <c r="G1847" s="80"/>
      <c r="H1847" s="80"/>
    </row>
    <row r="1848" spans="1:8" ht="12.75">
      <c r="A1848" s="80"/>
      <c r="B1848" s="80"/>
      <c r="C1848" s="80"/>
      <c r="D1848" s="80"/>
      <c r="F1848" s="80"/>
      <c r="G1848" s="80"/>
      <c r="H1848" s="80"/>
    </row>
    <row r="1849" spans="1:8" ht="12.75">
      <c r="A1849" s="80"/>
      <c r="B1849" s="80"/>
      <c r="C1849" s="80"/>
      <c r="D1849" s="80"/>
      <c r="F1849" s="80"/>
      <c r="G1849" s="80"/>
      <c r="H1849" s="80"/>
    </row>
    <row r="1850" spans="1:8" ht="12.75">
      <c r="A1850" s="80"/>
      <c r="B1850" s="80"/>
      <c r="C1850" s="80"/>
      <c r="D1850" s="80"/>
      <c r="F1850" s="80"/>
      <c r="G1850" s="80"/>
      <c r="H1850" s="80"/>
    </row>
    <row r="1851" spans="1:8" ht="12.75">
      <c r="A1851" s="80"/>
      <c r="B1851" s="80"/>
      <c r="C1851" s="80"/>
      <c r="D1851" s="80"/>
      <c r="F1851" s="80"/>
      <c r="G1851" s="80"/>
      <c r="H1851" s="80"/>
    </row>
    <row r="1852" spans="1:8" ht="12.75">
      <c r="A1852" s="80"/>
      <c r="B1852" s="80"/>
      <c r="C1852" s="80"/>
      <c r="D1852" s="80"/>
      <c r="F1852" s="80"/>
      <c r="G1852" s="80"/>
      <c r="H1852" s="80"/>
    </row>
    <row r="1853" spans="1:8" ht="12.75">
      <c r="A1853" s="80"/>
      <c r="B1853" s="80"/>
      <c r="C1853" s="80"/>
      <c r="D1853" s="80"/>
      <c r="F1853" s="80"/>
      <c r="G1853" s="80"/>
      <c r="H1853" s="80"/>
    </row>
    <row r="1854" spans="1:8" ht="12.75">
      <c r="A1854" s="80"/>
      <c r="B1854" s="80"/>
      <c r="C1854" s="80"/>
      <c r="D1854" s="80"/>
      <c r="F1854" s="80"/>
      <c r="G1854" s="80"/>
      <c r="H1854" s="80"/>
    </row>
    <row r="1855" spans="1:8" ht="12.75">
      <c r="A1855" s="80"/>
      <c r="B1855" s="80"/>
      <c r="C1855" s="80"/>
      <c r="D1855" s="80"/>
      <c r="F1855" s="80"/>
      <c r="G1855" s="80"/>
      <c r="H1855" s="80"/>
    </row>
    <row r="1856" spans="1:8" ht="12.75">
      <c r="A1856" s="80"/>
      <c r="B1856" s="80"/>
      <c r="C1856" s="80"/>
      <c r="D1856" s="80"/>
      <c r="F1856" s="80"/>
      <c r="G1856" s="80"/>
      <c r="H1856" s="80"/>
    </row>
    <row r="1857" spans="1:8" ht="12.75">
      <c r="A1857" s="80"/>
      <c r="B1857" s="80"/>
      <c r="C1857" s="80"/>
      <c r="D1857" s="80"/>
      <c r="F1857" s="80"/>
      <c r="G1857" s="80"/>
      <c r="H1857" s="80"/>
    </row>
    <row r="1858" spans="1:8" ht="12.75">
      <c r="A1858" s="80"/>
      <c r="B1858" s="80"/>
      <c r="C1858" s="80"/>
      <c r="D1858" s="80"/>
      <c r="F1858" s="80"/>
      <c r="G1858" s="80"/>
      <c r="H1858" s="80"/>
    </row>
    <row r="1859" spans="1:8" ht="12.75">
      <c r="A1859" s="80"/>
      <c r="B1859" s="80"/>
      <c r="C1859" s="80"/>
      <c r="D1859" s="80"/>
      <c r="F1859" s="80"/>
      <c r="G1859" s="80"/>
      <c r="H1859" s="80"/>
    </row>
    <row r="1860" spans="1:8" ht="12.75">
      <c r="A1860" s="80"/>
      <c r="B1860" s="80"/>
      <c r="C1860" s="80"/>
      <c r="D1860" s="80"/>
      <c r="F1860" s="80"/>
      <c r="G1860" s="80"/>
      <c r="H1860" s="80"/>
    </row>
    <row r="1861" spans="1:8" ht="12.75">
      <c r="A1861" s="80"/>
      <c r="B1861" s="80"/>
      <c r="C1861" s="80"/>
      <c r="D1861" s="80"/>
      <c r="F1861" s="80"/>
      <c r="G1861" s="80"/>
      <c r="H1861" s="80"/>
    </row>
    <row r="1862" spans="1:8" ht="12.75">
      <c r="A1862" s="80"/>
      <c r="B1862" s="80"/>
      <c r="C1862" s="80"/>
      <c r="D1862" s="80"/>
      <c r="F1862" s="80"/>
      <c r="G1862" s="80"/>
      <c r="H1862" s="80"/>
    </row>
    <row r="1863" spans="1:8" ht="12.75">
      <c r="A1863" s="80"/>
      <c r="B1863" s="80"/>
      <c r="C1863" s="80"/>
      <c r="D1863" s="80"/>
      <c r="F1863" s="80"/>
      <c r="G1863" s="80"/>
      <c r="H1863" s="80"/>
    </row>
    <row r="1864" spans="1:8" ht="12.75">
      <c r="A1864" s="80"/>
      <c r="B1864" s="80"/>
      <c r="C1864" s="80"/>
      <c r="D1864" s="80"/>
      <c r="F1864" s="80"/>
      <c r="G1864" s="80"/>
      <c r="H1864" s="80"/>
    </row>
    <row r="1865" spans="1:8" ht="12.75">
      <c r="A1865" s="80"/>
      <c r="B1865" s="80"/>
      <c r="C1865" s="80"/>
      <c r="D1865" s="80"/>
      <c r="F1865" s="80"/>
      <c r="G1865" s="80"/>
      <c r="H1865" s="80"/>
    </row>
    <row r="1866" spans="1:8" ht="12.75">
      <c r="A1866" s="80"/>
      <c r="B1866" s="80"/>
      <c r="C1866" s="80"/>
      <c r="D1866" s="80"/>
      <c r="F1866" s="80"/>
      <c r="G1866" s="80"/>
      <c r="H1866" s="80"/>
    </row>
    <row r="1867" spans="1:8" ht="12.75">
      <c r="A1867" s="80"/>
      <c r="B1867" s="80"/>
      <c r="C1867" s="80"/>
      <c r="D1867" s="80"/>
      <c r="F1867" s="80"/>
      <c r="G1867" s="80"/>
      <c r="H1867" s="80"/>
    </row>
    <row r="1868" spans="1:8" ht="12.75">
      <c r="A1868" s="80"/>
      <c r="B1868" s="80"/>
      <c r="C1868" s="80"/>
      <c r="D1868" s="80"/>
      <c r="F1868" s="80"/>
      <c r="G1868" s="80"/>
      <c r="H1868" s="80"/>
    </row>
    <row r="1869" spans="1:8" ht="12.75">
      <c r="A1869" s="80"/>
      <c r="B1869" s="80"/>
      <c r="C1869" s="80"/>
      <c r="D1869" s="80"/>
      <c r="F1869" s="80"/>
      <c r="G1869" s="80"/>
      <c r="H1869" s="80"/>
    </row>
    <row r="1870" spans="1:8" ht="12.75">
      <c r="A1870" s="80"/>
      <c r="B1870" s="80"/>
      <c r="C1870" s="80"/>
      <c r="D1870" s="80"/>
      <c r="F1870" s="80"/>
      <c r="G1870" s="80"/>
      <c r="H1870" s="80"/>
    </row>
    <row r="1871" spans="1:8" ht="12.75">
      <c r="A1871" s="80"/>
      <c r="B1871" s="80"/>
      <c r="C1871" s="80"/>
      <c r="D1871" s="80"/>
      <c r="F1871" s="80"/>
      <c r="G1871" s="80"/>
      <c r="H1871" s="80"/>
    </row>
    <row r="1872" spans="1:8" ht="12.75">
      <c r="A1872" s="80"/>
      <c r="B1872" s="80"/>
      <c r="C1872" s="80"/>
      <c r="D1872" s="80"/>
      <c r="F1872" s="80"/>
      <c r="G1872" s="80"/>
      <c r="H1872" s="80"/>
    </row>
    <row r="1873" spans="1:8" ht="12.75">
      <c r="A1873" s="80"/>
      <c r="B1873" s="80"/>
      <c r="C1873" s="80"/>
      <c r="D1873" s="80"/>
      <c r="F1873" s="80"/>
      <c r="G1873" s="80"/>
      <c r="H1873" s="80"/>
    </row>
    <row r="1874" spans="1:8" ht="12.75">
      <c r="A1874" s="80"/>
      <c r="B1874" s="80"/>
      <c r="C1874" s="80"/>
      <c r="D1874" s="80"/>
      <c r="F1874" s="80"/>
      <c r="G1874" s="80"/>
      <c r="H1874" s="80"/>
    </row>
    <row r="1875" spans="1:8" ht="12.75">
      <c r="A1875" s="80"/>
      <c r="B1875" s="80"/>
      <c r="C1875" s="80"/>
      <c r="D1875" s="80"/>
      <c r="F1875" s="80"/>
      <c r="G1875" s="80"/>
      <c r="H1875" s="80"/>
    </row>
    <row r="1876" spans="1:8" ht="12.75">
      <c r="A1876" s="80"/>
      <c r="B1876" s="80"/>
      <c r="C1876" s="80"/>
      <c r="D1876" s="80"/>
      <c r="F1876" s="80"/>
      <c r="G1876" s="80"/>
      <c r="H1876" s="80"/>
    </row>
    <row r="1877" spans="1:8" ht="12.75">
      <c r="A1877" s="80"/>
      <c r="B1877" s="80"/>
      <c r="C1877" s="80"/>
      <c r="D1877" s="80"/>
      <c r="F1877" s="80"/>
      <c r="G1877" s="80"/>
      <c r="H1877" s="80"/>
    </row>
    <row r="1878" spans="1:8" ht="12.75">
      <c r="A1878" s="80"/>
      <c r="B1878" s="80"/>
      <c r="C1878" s="80"/>
      <c r="D1878" s="80"/>
      <c r="F1878" s="80"/>
      <c r="G1878" s="80"/>
      <c r="H1878" s="80"/>
    </row>
    <row r="1879" spans="1:8" ht="12.75">
      <c r="A1879" s="80"/>
      <c r="B1879" s="80"/>
      <c r="C1879" s="80"/>
      <c r="D1879" s="80"/>
      <c r="F1879" s="80"/>
      <c r="G1879" s="80"/>
      <c r="H1879" s="80"/>
    </row>
    <row r="1880" spans="1:8" ht="12.75">
      <c r="A1880" s="80"/>
      <c r="B1880" s="80"/>
      <c r="C1880" s="80"/>
      <c r="D1880" s="80"/>
      <c r="F1880" s="80"/>
      <c r="G1880" s="80"/>
      <c r="H1880" s="80"/>
    </row>
    <row r="1881" spans="1:8" ht="12.75">
      <c r="A1881" s="80"/>
      <c r="B1881" s="80"/>
      <c r="C1881" s="80"/>
      <c r="D1881" s="80"/>
      <c r="F1881" s="80"/>
      <c r="G1881" s="80"/>
      <c r="H1881" s="80"/>
    </row>
    <row r="1882" spans="1:8" ht="12.75">
      <c r="A1882" s="80"/>
      <c r="B1882" s="80"/>
      <c r="C1882" s="80"/>
      <c r="D1882" s="80"/>
      <c r="F1882" s="80"/>
      <c r="G1882" s="80"/>
      <c r="H1882" s="80"/>
    </row>
    <row r="1883" spans="1:8" ht="12.75">
      <c r="A1883" s="80"/>
      <c r="B1883" s="80"/>
      <c r="C1883" s="80"/>
      <c r="D1883" s="80"/>
      <c r="F1883" s="80"/>
      <c r="G1883" s="80"/>
      <c r="H1883" s="80"/>
    </row>
    <row r="1884" spans="1:8" ht="12.75">
      <c r="A1884" s="80"/>
      <c r="B1884" s="80"/>
      <c r="C1884" s="80"/>
      <c r="D1884" s="80"/>
      <c r="F1884" s="80"/>
      <c r="G1884" s="80"/>
      <c r="H1884" s="80"/>
    </row>
    <row r="1885" spans="1:8" ht="12.75">
      <c r="A1885" s="80"/>
      <c r="B1885" s="80"/>
      <c r="C1885" s="80"/>
      <c r="D1885" s="80"/>
      <c r="F1885" s="80"/>
      <c r="G1885" s="80"/>
      <c r="H1885" s="80"/>
    </row>
    <row r="1886" spans="1:8" ht="12.75">
      <c r="A1886" s="80"/>
      <c r="B1886" s="80"/>
      <c r="C1886" s="80"/>
      <c r="D1886" s="80"/>
      <c r="F1886" s="80"/>
      <c r="G1886" s="80"/>
      <c r="H1886" s="80"/>
    </row>
    <row r="1887" spans="1:8" ht="12.75">
      <c r="A1887" s="80"/>
      <c r="B1887" s="80"/>
      <c r="C1887" s="80"/>
      <c r="D1887" s="80"/>
      <c r="F1887" s="80"/>
      <c r="G1887" s="80"/>
      <c r="H1887" s="80"/>
    </row>
    <row r="1888" spans="1:8" ht="12.75">
      <c r="A1888" s="80"/>
      <c r="B1888" s="80"/>
      <c r="C1888" s="80"/>
      <c r="D1888" s="80"/>
      <c r="F1888" s="80"/>
      <c r="G1888" s="80"/>
      <c r="H1888" s="80"/>
    </row>
    <row r="1889" spans="1:8" ht="12.75">
      <c r="A1889" s="80"/>
      <c r="B1889" s="80"/>
      <c r="C1889" s="80"/>
      <c r="D1889" s="80"/>
      <c r="F1889" s="80"/>
      <c r="G1889" s="80"/>
      <c r="H1889" s="80"/>
    </row>
    <row r="1890" spans="1:8" ht="12.75">
      <c r="A1890" s="80"/>
      <c r="B1890" s="80"/>
      <c r="C1890" s="80"/>
      <c r="D1890" s="80"/>
      <c r="F1890" s="80"/>
      <c r="G1890" s="80"/>
      <c r="H1890" s="80"/>
    </row>
    <row r="1891" spans="1:8" ht="12.75">
      <c r="A1891" s="80"/>
      <c r="B1891" s="80"/>
      <c r="C1891" s="80"/>
      <c r="D1891" s="80"/>
      <c r="F1891" s="80"/>
      <c r="G1891" s="80"/>
      <c r="H1891" s="80"/>
    </row>
    <row r="1892" spans="1:8" ht="12.75">
      <c r="A1892" s="80"/>
      <c r="B1892" s="80"/>
      <c r="C1892" s="80"/>
      <c r="D1892" s="80"/>
      <c r="F1892" s="80"/>
      <c r="G1892" s="80"/>
      <c r="H1892" s="80"/>
    </row>
    <row r="1893" spans="1:8" ht="12.75">
      <c r="A1893" s="80"/>
      <c r="B1893" s="80"/>
      <c r="C1893" s="80"/>
      <c r="D1893" s="80"/>
      <c r="F1893" s="80"/>
      <c r="G1893" s="80"/>
      <c r="H1893" s="80"/>
    </row>
    <row r="1894" spans="1:8" ht="12.75">
      <c r="A1894" s="80"/>
      <c r="B1894" s="80"/>
      <c r="C1894" s="80"/>
      <c r="D1894" s="80"/>
      <c r="F1894" s="80"/>
      <c r="G1894" s="80"/>
      <c r="H1894" s="80"/>
    </row>
    <row r="1895" spans="1:8" ht="12.75">
      <c r="A1895" s="80"/>
      <c r="B1895" s="80"/>
      <c r="C1895" s="80"/>
      <c r="D1895" s="80"/>
      <c r="F1895" s="80"/>
      <c r="G1895" s="80"/>
      <c r="H1895" s="80"/>
    </row>
    <row r="1896" spans="1:8" ht="12.75">
      <c r="A1896" s="80"/>
      <c r="B1896" s="80"/>
      <c r="C1896" s="80"/>
      <c r="D1896" s="80"/>
      <c r="F1896" s="80"/>
      <c r="G1896" s="80"/>
      <c r="H1896" s="80"/>
    </row>
    <row r="1897" spans="1:8" ht="12.75">
      <c r="A1897" s="80"/>
      <c r="B1897" s="80"/>
      <c r="C1897" s="80"/>
      <c r="D1897" s="80"/>
      <c r="F1897" s="80"/>
      <c r="G1897" s="80"/>
      <c r="H1897" s="80"/>
    </row>
    <row r="1898" spans="1:8" ht="12.75">
      <c r="A1898" s="80"/>
      <c r="B1898" s="80"/>
      <c r="C1898" s="80"/>
      <c r="D1898" s="80"/>
      <c r="F1898" s="80"/>
      <c r="G1898" s="80"/>
      <c r="H1898" s="80"/>
    </row>
    <row r="1899" spans="1:8" ht="12.75">
      <c r="A1899" s="80"/>
      <c r="B1899" s="80"/>
      <c r="C1899" s="80"/>
      <c r="D1899" s="80"/>
      <c r="F1899" s="80"/>
      <c r="G1899" s="80"/>
      <c r="H1899" s="80"/>
    </row>
    <row r="1900" spans="1:8" ht="12.75">
      <c r="A1900" s="80"/>
      <c r="B1900" s="80"/>
      <c r="C1900" s="80"/>
      <c r="D1900" s="80"/>
      <c r="F1900" s="80"/>
      <c r="G1900" s="80"/>
      <c r="H1900" s="80"/>
    </row>
    <row r="1901" spans="1:8" ht="12.75">
      <c r="A1901" s="80"/>
      <c r="B1901" s="80"/>
      <c r="C1901" s="80"/>
      <c r="D1901" s="80"/>
      <c r="F1901" s="80"/>
      <c r="G1901" s="80"/>
      <c r="H1901" s="80"/>
    </row>
    <row r="1902" spans="1:8" ht="12.75">
      <c r="A1902" s="80"/>
      <c r="B1902" s="80"/>
      <c r="C1902" s="80"/>
      <c r="D1902" s="80"/>
      <c r="F1902" s="80"/>
      <c r="G1902" s="80"/>
      <c r="H1902" s="80"/>
    </row>
    <row r="1903" spans="1:8" ht="12.75">
      <c r="A1903" s="80"/>
      <c r="B1903" s="80"/>
      <c r="C1903" s="80"/>
      <c r="D1903" s="80"/>
      <c r="F1903" s="80"/>
      <c r="G1903" s="80"/>
      <c r="H1903" s="80"/>
    </row>
    <row r="1904" spans="1:8" ht="12.75">
      <c r="A1904" s="80"/>
      <c r="B1904" s="80"/>
      <c r="C1904" s="80"/>
      <c r="D1904" s="80"/>
      <c r="F1904" s="80"/>
      <c r="G1904" s="80"/>
      <c r="H1904" s="80"/>
    </row>
    <row r="1905" spans="1:8" ht="12.75">
      <c r="A1905" s="80"/>
      <c r="B1905" s="80"/>
      <c r="C1905" s="80"/>
      <c r="D1905" s="80"/>
      <c r="F1905" s="80"/>
      <c r="G1905" s="80"/>
      <c r="H1905" s="80"/>
    </row>
    <row r="1906" spans="1:8" ht="12.75">
      <c r="A1906" s="80"/>
      <c r="B1906" s="80"/>
      <c r="C1906" s="80"/>
      <c r="D1906" s="80"/>
      <c r="F1906" s="80"/>
      <c r="G1906" s="80"/>
      <c r="H1906" s="80"/>
    </row>
    <row r="1907" spans="1:8" ht="12.75">
      <c r="A1907" s="80"/>
      <c r="B1907" s="80"/>
      <c r="C1907" s="80"/>
      <c r="D1907" s="80"/>
      <c r="F1907" s="80"/>
      <c r="G1907" s="80"/>
      <c r="H1907" s="80"/>
    </row>
    <row r="1908" spans="1:8" ht="12.75">
      <c r="A1908" s="80"/>
      <c r="B1908" s="80"/>
      <c r="C1908" s="80"/>
      <c r="D1908" s="80"/>
      <c r="F1908" s="80"/>
      <c r="G1908" s="80"/>
      <c r="H1908" s="80"/>
    </row>
    <row r="1909" spans="1:8" ht="12.75">
      <c r="A1909" s="80"/>
      <c r="B1909" s="80"/>
      <c r="C1909" s="80"/>
      <c r="D1909" s="80"/>
      <c r="F1909" s="80"/>
      <c r="G1909" s="80"/>
      <c r="H1909" s="80"/>
    </row>
    <row r="1910" spans="1:8" ht="12.75">
      <c r="A1910" s="80"/>
      <c r="B1910" s="80"/>
      <c r="C1910" s="80"/>
      <c r="D1910" s="80"/>
      <c r="F1910" s="80"/>
      <c r="G1910" s="80"/>
      <c r="H1910" s="80"/>
    </row>
    <row r="1911" spans="1:8" ht="12.75">
      <c r="A1911" s="80"/>
      <c r="B1911" s="80"/>
      <c r="C1911" s="80"/>
      <c r="D1911" s="80"/>
      <c r="F1911" s="80"/>
      <c r="G1911" s="80"/>
      <c r="H1911" s="80"/>
    </row>
    <row r="1912" spans="1:8" ht="12.75">
      <c r="A1912" s="80"/>
      <c r="B1912" s="80"/>
      <c r="C1912" s="80"/>
      <c r="D1912" s="80"/>
      <c r="F1912" s="80"/>
      <c r="G1912" s="80"/>
      <c r="H1912" s="80"/>
    </row>
    <row r="1913" spans="1:8" ht="12.75">
      <c r="A1913" s="80"/>
      <c r="B1913" s="80"/>
      <c r="C1913" s="80"/>
      <c r="D1913" s="80"/>
      <c r="F1913" s="80"/>
      <c r="G1913" s="80"/>
      <c r="H1913" s="80"/>
    </row>
    <row r="1914" spans="1:8" ht="12.75">
      <c r="A1914" s="80"/>
      <c r="B1914" s="80"/>
      <c r="C1914" s="80"/>
      <c r="D1914" s="80"/>
      <c r="F1914" s="80"/>
      <c r="G1914" s="80"/>
      <c r="H1914" s="80"/>
    </row>
    <row r="1915" spans="1:8" ht="12.75">
      <c r="A1915" s="80"/>
      <c r="B1915" s="80"/>
      <c r="C1915" s="80"/>
      <c r="D1915" s="80"/>
      <c r="F1915" s="80"/>
      <c r="G1915" s="80"/>
      <c r="H1915" s="80"/>
    </row>
    <row r="1916" spans="1:8" ht="12.75">
      <c r="A1916" s="80"/>
      <c r="B1916" s="80"/>
      <c r="C1916" s="80"/>
      <c r="D1916" s="80"/>
      <c r="F1916" s="80"/>
      <c r="G1916" s="80"/>
      <c r="H1916" s="80"/>
    </row>
    <row r="1917" spans="1:8" ht="12.75">
      <c r="A1917" s="80"/>
      <c r="B1917" s="80"/>
      <c r="C1917" s="80"/>
      <c r="D1917" s="80"/>
      <c r="F1917" s="80"/>
      <c r="G1917" s="80"/>
      <c r="H1917" s="80"/>
    </row>
    <row r="1918" spans="1:8" ht="12.75">
      <c r="A1918" s="80"/>
      <c r="B1918" s="80"/>
      <c r="C1918" s="80"/>
      <c r="D1918" s="80"/>
      <c r="F1918" s="80"/>
      <c r="G1918" s="80"/>
      <c r="H1918" s="80"/>
    </row>
    <row r="1919" spans="1:8" ht="12.75">
      <c r="A1919" s="80"/>
      <c r="B1919" s="80"/>
      <c r="C1919" s="80"/>
      <c r="D1919" s="80"/>
      <c r="F1919" s="80"/>
      <c r="G1919" s="80"/>
      <c r="H1919" s="80"/>
    </row>
    <row r="1920" spans="1:8" ht="12.75">
      <c r="A1920" s="80"/>
      <c r="B1920" s="80"/>
      <c r="C1920" s="80"/>
      <c r="D1920" s="80"/>
      <c r="F1920" s="80"/>
      <c r="G1920" s="80"/>
      <c r="H1920" s="80"/>
    </row>
    <row r="1921" spans="1:8" ht="12.75">
      <c r="A1921" s="80"/>
      <c r="B1921" s="80"/>
      <c r="C1921" s="80"/>
      <c r="D1921" s="80"/>
      <c r="F1921" s="80"/>
      <c r="G1921" s="80"/>
      <c r="H1921" s="80"/>
    </row>
    <row r="1922" spans="1:8" ht="12.75">
      <c r="A1922" s="80"/>
      <c r="B1922" s="80"/>
      <c r="C1922" s="80"/>
      <c r="D1922" s="80"/>
      <c r="F1922" s="80"/>
      <c r="G1922" s="80"/>
      <c r="H1922" s="80"/>
    </row>
    <row r="1923" spans="1:8" ht="12.75">
      <c r="A1923" s="80"/>
      <c r="B1923" s="80"/>
      <c r="C1923" s="80"/>
      <c r="D1923" s="80"/>
      <c r="F1923" s="80"/>
      <c r="G1923" s="80"/>
      <c r="H1923" s="80"/>
    </row>
    <row r="1924" spans="1:8" ht="12.75">
      <c r="A1924" s="80"/>
      <c r="B1924" s="80"/>
      <c r="C1924" s="80"/>
      <c r="D1924" s="80"/>
      <c r="F1924" s="80"/>
      <c r="G1924" s="80"/>
      <c r="H1924" s="80"/>
    </row>
    <row r="1925" spans="1:8" ht="12.75">
      <c r="A1925" s="80"/>
      <c r="B1925" s="80"/>
      <c r="C1925" s="80"/>
      <c r="D1925" s="80"/>
      <c r="F1925" s="80"/>
      <c r="G1925" s="80"/>
      <c r="H1925" s="80"/>
    </row>
    <row r="1926" spans="1:8" ht="12.75">
      <c r="A1926" s="80"/>
      <c r="B1926" s="80"/>
      <c r="C1926" s="80"/>
      <c r="D1926" s="80"/>
      <c r="F1926" s="80"/>
      <c r="G1926" s="80"/>
      <c r="H1926" s="80"/>
    </row>
    <row r="1927" spans="1:8" ht="12.75">
      <c r="A1927" s="80"/>
      <c r="B1927" s="80"/>
      <c r="C1927" s="80"/>
      <c r="D1927" s="80"/>
      <c r="F1927" s="80"/>
      <c r="G1927" s="80"/>
      <c r="H1927" s="80"/>
    </row>
    <row r="1928" spans="1:8" ht="12.75">
      <c r="A1928" s="80"/>
      <c r="B1928" s="80"/>
      <c r="C1928" s="80"/>
      <c r="D1928" s="80"/>
      <c r="F1928" s="80"/>
      <c r="G1928" s="80"/>
      <c r="H1928" s="80"/>
    </row>
    <row r="1929" spans="1:8" ht="12.75">
      <c r="A1929" s="80"/>
      <c r="B1929" s="80"/>
      <c r="C1929" s="80"/>
      <c r="D1929" s="80"/>
      <c r="F1929" s="80"/>
      <c r="G1929" s="80"/>
      <c r="H1929" s="80"/>
    </row>
    <row r="1930" spans="1:8" ht="12.75">
      <c r="A1930" s="80"/>
      <c r="B1930" s="80"/>
      <c r="C1930" s="80"/>
      <c r="D1930" s="80"/>
      <c r="F1930" s="80"/>
      <c r="G1930" s="80"/>
      <c r="H1930" s="80"/>
    </row>
    <row r="1931" spans="1:8" ht="12.75">
      <c r="A1931" s="80"/>
      <c r="B1931" s="80"/>
      <c r="C1931" s="80"/>
      <c r="D1931" s="80"/>
      <c r="F1931" s="80"/>
      <c r="G1931" s="80"/>
      <c r="H1931" s="80"/>
    </row>
    <row r="1932" spans="1:8" ht="12.75">
      <c r="A1932" s="80"/>
      <c r="B1932" s="80"/>
      <c r="C1932" s="80"/>
      <c r="D1932" s="80"/>
      <c r="F1932" s="80"/>
      <c r="G1932" s="80"/>
      <c r="H1932" s="80"/>
    </row>
    <row r="1933" spans="1:8" ht="12.75">
      <c r="A1933" s="80"/>
      <c r="B1933" s="80"/>
      <c r="C1933" s="80"/>
      <c r="D1933" s="80"/>
      <c r="F1933" s="80"/>
      <c r="G1933" s="80"/>
      <c r="H1933" s="80"/>
    </row>
    <row r="1934" spans="1:8" ht="12.75">
      <c r="A1934" s="80"/>
      <c r="B1934" s="80"/>
      <c r="C1934" s="80"/>
      <c r="D1934" s="80"/>
      <c r="F1934" s="80"/>
      <c r="G1934" s="80"/>
      <c r="H1934" s="80"/>
    </row>
    <row r="1935" spans="1:8" ht="12.75">
      <c r="A1935" s="80"/>
      <c r="B1935" s="80"/>
      <c r="C1935" s="80"/>
      <c r="D1935" s="80"/>
      <c r="F1935" s="80"/>
      <c r="G1935" s="80"/>
      <c r="H1935" s="80"/>
    </row>
    <row r="1936" spans="1:8" ht="12.75">
      <c r="A1936" s="80"/>
      <c r="B1936" s="80"/>
      <c r="C1936" s="80"/>
      <c r="D1936" s="80"/>
      <c r="F1936" s="80"/>
      <c r="G1936" s="80"/>
      <c r="H1936" s="80"/>
    </row>
    <row r="1937" spans="1:8" ht="12.75">
      <c r="A1937" s="80"/>
      <c r="B1937" s="80"/>
      <c r="C1937" s="80"/>
      <c r="D1937" s="80"/>
      <c r="F1937" s="80"/>
      <c r="G1937" s="80"/>
      <c r="H1937" s="80"/>
    </row>
    <row r="1938" spans="1:8" ht="12.75">
      <c r="A1938" s="80"/>
      <c r="B1938" s="80"/>
      <c r="C1938" s="80"/>
      <c r="D1938" s="80"/>
      <c r="F1938" s="80"/>
      <c r="G1938" s="80"/>
      <c r="H1938" s="80"/>
    </row>
    <row r="1939" spans="1:8" ht="12.75">
      <c r="A1939" s="80"/>
      <c r="B1939" s="80"/>
      <c r="C1939" s="80"/>
      <c r="D1939" s="80"/>
      <c r="F1939" s="80"/>
      <c r="G1939" s="80"/>
      <c r="H1939" s="80"/>
    </row>
    <row r="1940" spans="1:8" ht="12.75">
      <c r="A1940" s="80"/>
      <c r="B1940" s="80"/>
      <c r="C1940" s="80"/>
      <c r="D1940" s="80"/>
      <c r="F1940" s="80"/>
      <c r="G1940" s="80"/>
      <c r="H1940" s="80"/>
    </row>
    <row r="1941" spans="1:8" ht="12.75">
      <c r="A1941" s="80"/>
      <c r="B1941" s="80"/>
      <c r="C1941" s="80"/>
      <c r="D1941" s="80"/>
      <c r="F1941" s="80"/>
      <c r="G1941" s="80"/>
      <c r="H1941" s="80"/>
    </row>
    <row r="1942" spans="1:8" ht="12.75">
      <c r="A1942" s="80"/>
      <c r="B1942" s="80"/>
      <c r="C1942" s="80"/>
      <c r="D1942" s="80"/>
      <c r="F1942" s="80"/>
      <c r="G1942" s="80"/>
      <c r="H1942" s="80"/>
    </row>
    <row r="1943" spans="1:8" ht="12.75">
      <c r="A1943" s="80"/>
      <c r="B1943" s="80"/>
      <c r="C1943" s="80"/>
      <c r="D1943" s="80"/>
      <c r="F1943" s="80"/>
      <c r="G1943" s="80"/>
      <c r="H1943" s="80"/>
    </row>
    <row r="1944" spans="1:8" ht="12.75">
      <c r="A1944" s="80"/>
      <c r="B1944" s="80"/>
      <c r="C1944" s="80"/>
      <c r="D1944" s="80"/>
      <c r="F1944" s="80"/>
      <c r="G1944" s="80"/>
      <c r="H1944" s="80"/>
    </row>
    <row r="1945" spans="1:8" ht="12.75">
      <c r="A1945" s="80"/>
      <c r="B1945" s="80"/>
      <c r="C1945" s="80"/>
      <c r="D1945" s="80"/>
      <c r="F1945" s="80"/>
      <c r="G1945" s="80"/>
      <c r="H1945" s="80"/>
    </row>
    <row r="1946" spans="1:8" ht="12.75">
      <c r="A1946" s="80"/>
      <c r="B1946" s="80"/>
      <c r="C1946" s="80"/>
      <c r="D1946" s="80"/>
      <c r="F1946" s="80"/>
      <c r="G1946" s="80"/>
      <c r="H1946" s="80"/>
    </row>
    <row r="1947" spans="1:8" ht="12.75">
      <c r="A1947" s="80"/>
      <c r="B1947" s="80"/>
      <c r="C1947" s="80"/>
      <c r="D1947" s="80"/>
      <c r="F1947" s="80"/>
      <c r="G1947" s="80"/>
      <c r="H1947" s="80"/>
    </row>
    <row r="1948" spans="1:8" ht="12.75">
      <c r="A1948" s="80"/>
      <c r="B1948" s="80"/>
      <c r="C1948" s="80"/>
      <c r="D1948" s="80"/>
      <c r="F1948" s="80"/>
      <c r="G1948" s="80"/>
      <c r="H1948" s="80"/>
    </row>
    <row r="1949" spans="1:8" ht="12.75">
      <c r="A1949" s="80"/>
      <c r="B1949" s="80"/>
      <c r="C1949" s="80"/>
      <c r="D1949" s="80"/>
      <c r="F1949" s="80"/>
      <c r="G1949" s="80"/>
      <c r="H1949" s="80"/>
    </row>
    <row r="1950" spans="1:8" ht="12.75">
      <c r="A1950" s="80"/>
      <c r="B1950" s="80"/>
      <c r="C1950" s="80"/>
      <c r="D1950" s="80"/>
      <c r="F1950" s="80"/>
      <c r="G1950" s="80"/>
      <c r="H1950" s="80"/>
    </row>
    <row r="1951" spans="1:8" ht="12.75">
      <c r="A1951" s="80"/>
      <c r="B1951" s="80"/>
      <c r="C1951" s="80"/>
      <c r="D1951" s="80"/>
      <c r="F1951" s="80"/>
      <c r="G1951" s="80"/>
      <c r="H1951" s="80"/>
    </row>
    <row r="1952" spans="1:8" ht="12.75">
      <c r="A1952" s="80"/>
      <c r="B1952" s="80"/>
      <c r="C1952" s="80"/>
      <c r="D1952" s="80"/>
      <c r="F1952" s="80"/>
      <c r="G1952" s="80"/>
      <c r="H1952" s="80"/>
    </row>
    <row r="1953" spans="1:8" ht="12.75">
      <c r="A1953" s="80"/>
      <c r="B1953" s="80"/>
      <c r="C1953" s="80"/>
      <c r="D1953" s="80"/>
      <c r="F1953" s="80"/>
      <c r="G1953" s="80"/>
      <c r="H1953" s="80"/>
    </row>
    <row r="1954" spans="1:8" ht="12.75">
      <c r="A1954" s="80"/>
      <c r="B1954" s="80"/>
      <c r="C1954" s="80"/>
      <c r="D1954" s="80"/>
      <c r="F1954" s="80"/>
      <c r="G1954" s="80"/>
      <c r="H1954" s="80"/>
    </row>
    <row r="1955" spans="1:8" ht="12.75">
      <c r="A1955" s="80"/>
      <c r="B1955" s="80"/>
      <c r="C1955" s="80"/>
      <c r="D1955" s="80"/>
      <c r="F1955" s="80"/>
      <c r="G1955" s="80"/>
      <c r="H1955" s="80"/>
    </row>
    <row r="1956" spans="1:8" ht="12.75">
      <c r="A1956" s="80"/>
      <c r="B1956" s="80"/>
      <c r="C1956" s="80"/>
      <c r="D1956" s="80"/>
      <c r="F1956" s="80"/>
      <c r="G1956" s="80"/>
      <c r="H1956" s="80"/>
    </row>
    <row r="1957" spans="1:8" ht="12.75">
      <c r="A1957" s="80"/>
      <c r="B1957" s="80"/>
      <c r="C1957" s="80"/>
      <c r="D1957" s="80"/>
      <c r="F1957" s="80"/>
      <c r="G1957" s="80"/>
      <c r="H1957" s="80"/>
    </row>
    <row r="1958" spans="1:8" ht="12.75">
      <c r="A1958" s="80"/>
      <c r="B1958" s="80"/>
      <c r="C1958" s="80"/>
      <c r="D1958" s="80"/>
      <c r="F1958" s="80"/>
      <c r="G1958" s="80"/>
      <c r="H1958" s="80"/>
    </row>
    <row r="1959" spans="1:8" ht="12.75">
      <c r="A1959" s="80"/>
      <c r="B1959" s="80"/>
      <c r="C1959" s="80"/>
      <c r="D1959" s="80"/>
      <c r="F1959" s="80"/>
      <c r="G1959" s="80"/>
      <c r="H1959" s="80"/>
    </row>
    <row r="1960" spans="1:8" ht="12.75">
      <c r="A1960" s="80"/>
      <c r="B1960" s="80"/>
      <c r="C1960" s="80"/>
      <c r="D1960" s="80"/>
      <c r="F1960" s="80"/>
      <c r="G1960" s="80"/>
      <c r="H1960" s="80"/>
    </row>
    <row r="1961" spans="1:8" ht="12.75">
      <c r="A1961" s="80"/>
      <c r="B1961" s="80"/>
      <c r="C1961" s="80"/>
      <c r="D1961" s="80"/>
      <c r="F1961" s="80"/>
      <c r="G1961" s="80"/>
      <c r="H1961" s="80"/>
    </row>
    <row r="1962" spans="1:8" ht="12.75">
      <c r="A1962" s="80"/>
      <c r="B1962" s="80"/>
      <c r="C1962" s="80"/>
      <c r="D1962" s="80"/>
      <c r="F1962" s="80"/>
      <c r="G1962" s="80"/>
      <c r="H1962" s="80"/>
    </row>
    <row r="1963" spans="1:8" ht="12.75">
      <c r="A1963" s="80"/>
      <c r="B1963" s="80"/>
      <c r="C1963" s="80"/>
      <c r="D1963" s="80"/>
      <c r="F1963" s="80"/>
      <c r="G1963" s="80"/>
      <c r="H1963" s="80"/>
    </row>
    <row r="1964" spans="1:8" ht="12.75">
      <c r="A1964" s="80"/>
      <c r="B1964" s="80"/>
      <c r="C1964" s="80"/>
      <c r="D1964" s="80"/>
      <c r="F1964" s="80"/>
      <c r="G1964" s="80"/>
      <c r="H1964" s="80"/>
    </row>
    <row r="1965" spans="1:8" ht="12.75">
      <c r="A1965" s="80"/>
      <c r="B1965" s="80"/>
      <c r="C1965" s="80"/>
      <c r="D1965" s="80"/>
      <c r="F1965" s="80"/>
      <c r="G1965" s="80"/>
      <c r="H1965" s="80"/>
    </row>
    <row r="1966" spans="1:8" ht="12.75">
      <c r="A1966" s="80"/>
      <c r="B1966" s="80"/>
      <c r="C1966" s="80"/>
      <c r="D1966" s="80"/>
      <c r="F1966" s="80"/>
      <c r="G1966" s="80"/>
      <c r="H1966" s="80"/>
    </row>
    <row r="1967" spans="1:8" ht="12.75">
      <c r="A1967" s="80"/>
      <c r="B1967" s="80"/>
      <c r="C1967" s="80"/>
      <c r="D1967" s="80"/>
      <c r="F1967" s="80"/>
      <c r="G1967" s="80"/>
      <c r="H1967" s="80"/>
    </row>
    <row r="1968" spans="1:8" ht="12.75">
      <c r="A1968" s="80"/>
      <c r="B1968" s="80"/>
      <c r="C1968" s="80"/>
      <c r="D1968" s="80"/>
      <c r="F1968" s="80"/>
      <c r="G1968" s="80"/>
      <c r="H1968" s="80"/>
    </row>
    <row r="1969" spans="1:8" ht="12.75">
      <c r="A1969" s="80"/>
      <c r="B1969" s="80"/>
      <c r="C1969" s="80"/>
      <c r="D1969" s="80"/>
      <c r="F1969" s="80"/>
      <c r="G1969" s="80"/>
      <c r="H1969" s="80"/>
    </row>
    <row r="1970" spans="1:8" ht="12.75">
      <c r="A1970" s="80"/>
      <c r="B1970" s="80"/>
      <c r="C1970" s="80"/>
      <c r="D1970" s="80"/>
      <c r="F1970" s="80"/>
      <c r="G1970" s="80"/>
      <c r="H1970" s="80"/>
    </row>
    <row r="1971" spans="1:8" ht="12.75">
      <c r="A1971" s="80"/>
      <c r="B1971" s="80"/>
      <c r="C1971" s="80"/>
      <c r="D1971" s="80"/>
      <c r="F1971" s="80"/>
      <c r="G1971" s="80"/>
      <c r="H1971" s="80"/>
    </row>
    <row r="1972" spans="1:8" ht="12.75">
      <c r="A1972" s="80"/>
      <c r="B1972" s="80"/>
      <c r="C1972" s="80"/>
      <c r="D1972" s="80"/>
      <c r="F1972" s="80"/>
      <c r="G1972" s="80"/>
      <c r="H1972" s="80"/>
    </row>
    <row r="1973" spans="1:8" ht="12.75">
      <c r="A1973" s="80"/>
      <c r="B1973" s="80"/>
      <c r="C1973" s="80"/>
      <c r="D1973" s="80"/>
      <c r="F1973" s="80"/>
      <c r="G1973" s="80"/>
      <c r="H1973" s="80"/>
    </row>
    <row r="1974" spans="1:8" ht="12.75">
      <c r="A1974" s="80"/>
      <c r="B1974" s="80"/>
      <c r="C1974" s="80"/>
      <c r="D1974" s="80"/>
      <c r="F1974" s="80"/>
      <c r="G1974" s="80"/>
      <c r="H1974" s="80"/>
    </row>
    <row r="1975" spans="1:8" ht="12.75">
      <c r="A1975" s="80"/>
      <c r="B1975" s="80"/>
      <c r="C1975" s="80"/>
      <c r="D1975" s="80"/>
      <c r="F1975" s="80"/>
      <c r="G1975" s="80"/>
      <c r="H1975" s="80"/>
    </row>
    <row r="1976" spans="1:8" ht="12.75">
      <c r="A1976" s="80"/>
      <c r="B1976" s="80"/>
      <c r="C1976" s="80"/>
      <c r="D1976" s="80"/>
      <c r="F1976" s="80"/>
      <c r="G1976" s="80"/>
      <c r="H1976" s="80"/>
    </row>
    <row r="1977" spans="1:8" ht="12.75">
      <c r="A1977" s="80"/>
      <c r="B1977" s="80"/>
      <c r="C1977" s="80"/>
      <c r="D1977" s="80"/>
      <c r="F1977" s="80"/>
      <c r="G1977" s="80"/>
      <c r="H1977" s="80"/>
    </row>
    <row r="1978" spans="1:8" ht="12.75">
      <c r="A1978" s="80"/>
      <c r="B1978" s="80"/>
      <c r="C1978" s="80"/>
      <c r="D1978" s="80"/>
      <c r="F1978" s="80"/>
      <c r="G1978" s="80"/>
      <c r="H1978" s="80"/>
    </row>
    <row r="1979" spans="1:8" ht="12.75">
      <c r="A1979" s="80"/>
      <c r="B1979" s="80"/>
      <c r="C1979" s="80"/>
      <c r="D1979" s="80"/>
      <c r="F1979" s="80"/>
      <c r="G1979" s="80"/>
      <c r="H1979" s="80"/>
    </row>
    <row r="1980" spans="1:8" ht="12.75">
      <c r="A1980" s="80"/>
      <c r="B1980" s="80"/>
      <c r="C1980" s="80"/>
      <c r="D1980" s="80"/>
      <c r="F1980" s="80"/>
      <c r="G1980" s="80"/>
      <c r="H1980" s="80"/>
    </row>
    <row r="1981" spans="1:8" ht="12.75">
      <c r="A1981" s="80"/>
      <c r="B1981" s="80"/>
      <c r="C1981" s="80"/>
      <c r="D1981" s="80"/>
      <c r="F1981" s="80"/>
      <c r="G1981" s="80"/>
      <c r="H1981" s="80"/>
    </row>
    <row r="1982" spans="1:8" ht="12.75">
      <c r="A1982" s="80"/>
      <c r="B1982" s="80"/>
      <c r="C1982" s="80"/>
      <c r="D1982" s="80"/>
      <c r="F1982" s="80"/>
      <c r="G1982" s="80"/>
      <c r="H1982" s="80"/>
    </row>
    <row r="1983" spans="1:8" ht="12.75">
      <c r="A1983" s="80"/>
      <c r="B1983" s="80"/>
      <c r="C1983" s="80"/>
      <c r="D1983" s="80"/>
      <c r="F1983" s="80"/>
      <c r="G1983" s="80"/>
      <c r="H1983" s="80"/>
    </row>
    <row r="1984" spans="1:8" ht="12.75">
      <c r="A1984" s="80"/>
      <c r="B1984" s="80"/>
      <c r="C1984" s="80"/>
      <c r="D1984" s="80"/>
      <c r="F1984" s="80"/>
      <c r="G1984" s="80"/>
      <c r="H1984" s="80"/>
    </row>
    <row r="1985" spans="1:8" ht="12.75">
      <c r="A1985" s="80"/>
      <c r="B1985" s="80"/>
      <c r="C1985" s="80"/>
      <c r="D1985" s="80"/>
      <c r="F1985" s="80"/>
      <c r="G1985" s="80"/>
      <c r="H1985" s="80"/>
    </row>
    <row r="1986" spans="1:8" ht="12.75">
      <c r="A1986" s="80"/>
      <c r="B1986" s="80"/>
      <c r="C1986" s="80"/>
      <c r="D1986" s="80"/>
      <c r="F1986" s="80"/>
      <c r="G1986" s="80"/>
      <c r="H1986" s="80"/>
    </row>
    <row r="1987" spans="1:8" ht="12.75">
      <c r="A1987" s="80"/>
      <c r="B1987" s="80"/>
      <c r="C1987" s="80"/>
      <c r="D1987" s="80"/>
      <c r="F1987" s="80"/>
      <c r="G1987" s="80"/>
      <c r="H1987" s="80"/>
    </row>
    <row r="1988" spans="1:8" ht="12.75">
      <c r="A1988" s="80"/>
      <c r="B1988" s="80"/>
      <c r="C1988" s="80"/>
      <c r="D1988" s="80"/>
      <c r="F1988" s="80"/>
      <c r="G1988" s="80"/>
      <c r="H1988" s="80"/>
    </row>
    <row r="1989" spans="1:8" ht="12.75">
      <c r="A1989" s="80"/>
      <c r="B1989" s="80"/>
      <c r="C1989" s="80"/>
      <c r="D1989" s="80"/>
      <c r="F1989" s="80"/>
      <c r="G1989" s="80"/>
      <c r="H1989" s="80"/>
    </row>
    <row r="1990" spans="1:8" ht="12.75">
      <c r="A1990" s="80"/>
      <c r="B1990" s="80"/>
      <c r="C1990" s="80"/>
      <c r="D1990" s="80"/>
      <c r="F1990" s="80"/>
      <c r="G1990" s="80"/>
      <c r="H1990" s="80"/>
    </row>
    <row r="1991" spans="1:8" ht="12.75">
      <c r="A1991" s="80"/>
      <c r="B1991" s="80"/>
      <c r="C1991" s="80"/>
      <c r="D1991" s="80"/>
      <c r="F1991" s="80"/>
      <c r="G1991" s="80"/>
      <c r="H1991" s="80"/>
    </row>
    <row r="1992" spans="1:8" ht="12.75">
      <c r="A1992" s="80"/>
      <c r="B1992" s="80"/>
      <c r="C1992" s="80"/>
      <c r="D1992" s="80"/>
      <c r="F1992" s="80"/>
      <c r="G1992" s="80"/>
      <c r="H1992" s="80"/>
    </row>
    <row r="1993" spans="1:8" ht="12.75">
      <c r="A1993" s="80"/>
      <c r="B1993" s="80"/>
      <c r="C1993" s="80"/>
      <c r="D1993" s="80"/>
      <c r="F1993" s="80"/>
      <c r="G1993" s="80"/>
      <c r="H1993" s="80"/>
    </row>
    <row r="1994" spans="1:8" ht="12.75">
      <c r="A1994" s="80"/>
      <c r="B1994" s="80"/>
      <c r="C1994" s="80"/>
      <c r="D1994" s="80"/>
      <c r="F1994" s="80"/>
      <c r="G1994" s="80"/>
      <c r="H1994" s="80"/>
    </row>
    <row r="1995" spans="1:8" ht="12.75">
      <c r="A1995" s="80"/>
      <c r="B1995" s="80"/>
      <c r="C1995" s="80"/>
      <c r="D1995" s="80"/>
      <c r="F1995" s="80"/>
      <c r="G1995" s="80"/>
      <c r="H1995" s="80"/>
    </row>
    <row r="1996" spans="1:8" ht="12.75">
      <c r="A1996" s="80"/>
      <c r="B1996" s="80"/>
      <c r="C1996" s="80"/>
      <c r="D1996" s="80"/>
      <c r="F1996" s="80"/>
      <c r="G1996" s="80"/>
      <c r="H1996" s="80"/>
    </row>
    <row r="1997" spans="1:8" ht="12.75">
      <c r="A1997" s="80"/>
      <c r="B1997" s="80"/>
      <c r="C1997" s="80"/>
      <c r="D1997" s="80"/>
      <c r="F1997" s="80"/>
      <c r="G1997" s="80"/>
      <c r="H1997" s="80"/>
    </row>
    <row r="1998" spans="1:8" ht="12.75">
      <c r="A1998" s="80"/>
      <c r="B1998" s="80"/>
      <c r="C1998" s="80"/>
      <c r="D1998" s="80"/>
      <c r="F1998" s="80"/>
      <c r="G1998" s="80"/>
      <c r="H1998" s="80"/>
    </row>
    <row r="1999" spans="1:8" ht="12.75">
      <c r="A1999" s="80"/>
      <c r="B1999" s="80"/>
      <c r="C1999" s="80"/>
      <c r="D1999" s="80"/>
      <c r="F1999" s="80"/>
      <c r="G1999" s="80"/>
      <c r="H1999" s="80"/>
    </row>
    <row r="2000" spans="1:8" ht="12.75">
      <c r="A2000" s="80"/>
      <c r="B2000" s="80"/>
      <c r="C2000" s="80"/>
      <c r="D2000" s="80"/>
      <c r="F2000" s="80"/>
      <c r="G2000" s="80"/>
      <c r="H2000" s="80"/>
    </row>
    <row r="2001" spans="1:8" ht="12.75">
      <c r="A2001" s="80"/>
      <c r="B2001" s="80"/>
      <c r="C2001" s="80"/>
      <c r="D2001" s="80"/>
      <c r="F2001" s="80"/>
      <c r="G2001" s="80"/>
      <c r="H2001" s="80"/>
    </row>
    <row r="2002" spans="1:8" ht="12.75">
      <c r="A2002" s="80"/>
      <c r="B2002" s="80"/>
      <c r="C2002" s="80"/>
      <c r="D2002" s="80"/>
      <c r="F2002" s="80"/>
      <c r="G2002" s="80"/>
      <c r="H2002" s="80"/>
    </row>
    <row r="2003" spans="1:8" ht="12.75">
      <c r="A2003" s="80"/>
      <c r="B2003" s="80"/>
      <c r="C2003" s="80"/>
      <c r="D2003" s="80"/>
      <c r="F2003" s="80"/>
      <c r="G2003" s="80"/>
      <c r="H2003" s="80"/>
    </row>
    <row r="2004" spans="1:8" ht="12.75">
      <c r="A2004" s="80"/>
      <c r="B2004" s="80"/>
      <c r="C2004" s="80"/>
      <c r="D2004" s="80"/>
      <c r="F2004" s="80"/>
      <c r="G2004" s="80"/>
      <c r="H2004" s="80"/>
    </row>
    <row r="2005" spans="1:8" ht="12.75">
      <c r="A2005" s="80"/>
      <c r="B2005" s="80"/>
      <c r="C2005" s="80"/>
      <c r="D2005" s="80"/>
      <c r="F2005" s="80"/>
      <c r="G2005" s="80"/>
      <c r="H2005" s="80"/>
    </row>
    <row r="2006" spans="1:8" ht="12.75">
      <c r="A2006" s="80"/>
      <c r="B2006" s="80"/>
      <c r="C2006" s="80"/>
      <c r="D2006" s="80"/>
      <c r="F2006" s="80"/>
      <c r="G2006" s="80"/>
      <c r="H2006" s="80"/>
    </row>
    <row r="2007" spans="1:8" ht="12.75">
      <c r="A2007" s="80"/>
      <c r="B2007" s="80"/>
      <c r="C2007" s="80"/>
      <c r="D2007" s="80"/>
      <c r="F2007" s="80"/>
      <c r="G2007" s="80"/>
      <c r="H2007" s="80"/>
    </row>
    <row r="2008" spans="1:8" ht="12.75">
      <c r="A2008" s="80"/>
      <c r="B2008" s="80"/>
      <c r="C2008" s="80"/>
      <c r="D2008" s="80"/>
      <c r="F2008" s="80"/>
      <c r="G2008" s="80"/>
      <c r="H2008" s="80"/>
    </row>
    <row r="2009" spans="1:8" ht="12.75">
      <c r="A2009" s="80"/>
      <c r="B2009" s="80"/>
      <c r="C2009" s="80"/>
      <c r="D2009" s="80"/>
      <c r="F2009" s="80"/>
      <c r="G2009" s="80"/>
      <c r="H2009" s="80"/>
    </row>
    <row r="2010" spans="1:8" ht="12.75">
      <c r="A2010" s="80"/>
      <c r="B2010" s="80"/>
      <c r="C2010" s="80"/>
      <c r="D2010" s="80"/>
      <c r="F2010" s="80"/>
      <c r="G2010" s="80"/>
      <c r="H2010" s="80"/>
    </row>
    <row r="2011" spans="1:8" ht="12.75">
      <c r="A2011" s="80"/>
      <c r="B2011" s="80"/>
      <c r="C2011" s="80"/>
      <c r="D2011" s="80"/>
      <c r="F2011" s="80"/>
      <c r="G2011" s="80"/>
      <c r="H2011" s="80"/>
    </row>
    <row r="2012" spans="1:8" ht="12.75">
      <c r="A2012" s="80"/>
      <c r="B2012" s="80"/>
      <c r="C2012" s="80"/>
      <c r="D2012" s="80"/>
      <c r="F2012" s="80"/>
      <c r="G2012" s="80"/>
      <c r="H2012" s="80"/>
    </row>
    <row r="2013" spans="1:8" ht="12.75">
      <c r="A2013" s="80"/>
      <c r="B2013" s="80"/>
      <c r="C2013" s="80"/>
      <c r="D2013" s="80"/>
      <c r="F2013" s="80"/>
      <c r="G2013" s="80"/>
      <c r="H2013" s="80"/>
    </row>
    <row r="2014" spans="1:8" ht="12.75">
      <c r="A2014" s="80"/>
      <c r="B2014" s="80"/>
      <c r="C2014" s="80"/>
      <c r="D2014" s="80"/>
      <c r="F2014" s="80"/>
      <c r="G2014" s="80"/>
      <c r="H2014" s="80"/>
    </row>
    <row r="2015" spans="1:8" ht="12.75">
      <c r="A2015" s="80"/>
      <c r="B2015" s="80"/>
      <c r="C2015" s="80"/>
      <c r="D2015" s="80"/>
      <c r="F2015" s="80"/>
      <c r="G2015" s="80"/>
      <c r="H2015" s="80"/>
    </row>
    <row r="2016" spans="1:8" ht="12.75">
      <c r="A2016" s="80"/>
      <c r="B2016" s="80"/>
      <c r="C2016" s="80"/>
      <c r="D2016" s="80"/>
      <c r="F2016" s="80"/>
      <c r="G2016" s="80"/>
      <c r="H2016" s="80"/>
    </row>
    <row r="2017" spans="1:8" ht="12.75">
      <c r="A2017" s="80"/>
      <c r="B2017" s="80"/>
      <c r="C2017" s="80"/>
      <c r="D2017" s="80"/>
      <c r="F2017" s="80"/>
      <c r="G2017" s="80"/>
      <c r="H2017" s="80"/>
    </row>
    <row r="2018" spans="1:8" ht="12.75">
      <c r="A2018" s="80"/>
      <c r="B2018" s="80"/>
      <c r="C2018" s="80"/>
      <c r="D2018" s="80"/>
      <c r="F2018" s="80"/>
      <c r="G2018" s="80"/>
      <c r="H2018" s="80"/>
    </row>
    <row r="2019" spans="1:8" ht="12.75">
      <c r="A2019" s="80"/>
      <c r="B2019" s="80"/>
      <c r="C2019" s="80"/>
      <c r="D2019" s="80"/>
      <c r="F2019" s="80"/>
      <c r="G2019" s="80"/>
      <c r="H2019" s="80"/>
    </row>
    <row r="2020" spans="1:8" ht="12.75">
      <c r="A2020" s="80"/>
      <c r="B2020" s="80"/>
      <c r="C2020" s="80"/>
      <c r="D2020" s="80"/>
      <c r="F2020" s="80"/>
      <c r="G2020" s="80"/>
      <c r="H2020" s="80"/>
    </row>
    <row r="2021" spans="1:8" ht="12.75">
      <c r="A2021" s="80"/>
      <c r="B2021" s="80"/>
      <c r="C2021" s="80"/>
      <c r="D2021" s="80"/>
      <c r="F2021" s="80"/>
      <c r="G2021" s="80"/>
      <c r="H2021" s="80"/>
    </row>
    <row r="2022" spans="1:8" ht="12.75">
      <c r="A2022" s="80"/>
      <c r="B2022" s="80"/>
      <c r="C2022" s="80"/>
      <c r="D2022" s="80"/>
      <c r="F2022" s="80"/>
      <c r="G2022" s="80"/>
      <c r="H2022" s="80"/>
    </row>
    <row r="2023" spans="1:8" ht="12.75">
      <c r="A2023" s="80"/>
      <c r="B2023" s="80"/>
      <c r="C2023" s="80"/>
      <c r="D2023" s="80"/>
      <c r="F2023" s="80"/>
      <c r="G2023" s="80"/>
      <c r="H2023" s="80"/>
    </row>
    <row r="2024" spans="1:8" ht="12.75">
      <c r="A2024" s="80"/>
      <c r="B2024" s="80"/>
      <c r="C2024" s="80"/>
      <c r="D2024" s="80"/>
      <c r="F2024" s="80"/>
      <c r="G2024" s="80"/>
      <c r="H2024" s="80"/>
    </row>
    <row r="2025" spans="1:8" ht="12.75">
      <c r="A2025" s="80"/>
      <c r="B2025" s="80"/>
      <c r="C2025" s="80"/>
      <c r="D2025" s="80"/>
      <c r="F2025" s="80"/>
      <c r="G2025" s="80"/>
      <c r="H2025" s="80"/>
    </row>
    <row r="2026" spans="1:8" ht="12.75">
      <c r="A2026" s="80"/>
      <c r="B2026" s="80"/>
      <c r="C2026" s="80"/>
      <c r="D2026" s="80"/>
      <c r="F2026" s="80"/>
      <c r="G2026" s="80"/>
      <c r="H2026" s="80"/>
    </row>
    <row r="2027" spans="1:8" ht="12.75">
      <c r="A2027" s="80"/>
      <c r="B2027" s="80"/>
      <c r="C2027" s="80"/>
      <c r="D2027" s="80"/>
      <c r="F2027" s="80"/>
      <c r="G2027" s="80"/>
      <c r="H2027" s="80"/>
    </row>
    <row r="2028" spans="1:8" ht="12.75">
      <c r="A2028" s="80"/>
      <c r="B2028" s="80"/>
      <c r="C2028" s="80"/>
      <c r="D2028" s="80"/>
      <c r="F2028" s="80"/>
      <c r="G2028" s="80"/>
      <c r="H2028" s="80"/>
    </row>
    <row r="2029" spans="1:8" ht="12.75">
      <c r="A2029" s="80"/>
      <c r="B2029" s="80"/>
      <c r="C2029" s="80"/>
      <c r="D2029" s="80"/>
      <c r="F2029" s="80"/>
      <c r="G2029" s="80"/>
      <c r="H2029" s="80"/>
    </row>
    <row r="2030" spans="1:8" ht="12.75">
      <c r="A2030" s="80"/>
      <c r="B2030" s="80"/>
      <c r="C2030" s="80"/>
      <c r="D2030" s="80"/>
      <c r="F2030" s="80"/>
      <c r="G2030" s="80"/>
      <c r="H2030" s="80"/>
    </row>
    <row r="2031" spans="1:8" ht="12.75">
      <c r="A2031" s="80"/>
      <c r="B2031" s="80"/>
      <c r="C2031" s="80"/>
      <c r="D2031" s="80"/>
      <c r="F2031" s="80"/>
      <c r="G2031" s="80"/>
      <c r="H2031" s="80"/>
    </row>
    <row r="2032" spans="1:8" ht="12.75">
      <c r="A2032" s="80"/>
      <c r="B2032" s="80"/>
      <c r="C2032" s="80"/>
      <c r="D2032" s="80"/>
      <c r="F2032" s="80"/>
      <c r="G2032" s="80"/>
      <c r="H2032" s="80"/>
    </row>
    <row r="2033" spans="1:8" ht="12.75">
      <c r="A2033" s="80"/>
      <c r="B2033" s="80"/>
      <c r="C2033" s="80"/>
      <c r="D2033" s="80"/>
      <c r="F2033" s="80"/>
      <c r="G2033" s="80"/>
      <c r="H2033" s="80"/>
    </row>
    <row r="2034" spans="1:8" ht="12.75">
      <c r="A2034" s="80"/>
      <c r="B2034" s="80"/>
      <c r="C2034" s="80"/>
      <c r="D2034" s="80"/>
      <c r="F2034" s="80"/>
      <c r="G2034" s="80"/>
      <c r="H2034" s="80"/>
    </row>
    <row r="2035" spans="1:8" ht="12.75">
      <c r="A2035" s="80"/>
      <c r="B2035" s="80"/>
      <c r="C2035" s="80"/>
      <c r="D2035" s="80"/>
      <c r="F2035" s="80"/>
      <c r="G2035" s="80"/>
      <c r="H2035" s="80"/>
    </row>
    <row r="2036" spans="1:8" ht="12.75">
      <c r="A2036" s="80"/>
      <c r="B2036" s="80"/>
      <c r="C2036" s="80"/>
      <c r="D2036" s="80"/>
      <c r="F2036" s="80"/>
      <c r="G2036" s="80"/>
      <c r="H2036" s="80"/>
    </row>
    <row r="2037" spans="1:8" ht="12.75">
      <c r="A2037" s="80"/>
      <c r="B2037" s="80"/>
      <c r="C2037" s="80"/>
      <c r="D2037" s="80"/>
      <c r="F2037" s="80"/>
      <c r="G2037" s="80"/>
      <c r="H2037" s="80"/>
    </row>
    <row r="2038" spans="1:8" ht="12.75">
      <c r="A2038" s="80"/>
      <c r="B2038" s="80"/>
      <c r="C2038" s="80"/>
      <c r="D2038" s="80"/>
      <c r="F2038" s="80"/>
      <c r="G2038" s="80"/>
      <c r="H2038" s="80"/>
    </row>
    <row r="2039" spans="1:8" ht="12.75">
      <c r="A2039" s="80"/>
      <c r="B2039" s="80"/>
      <c r="C2039" s="80"/>
      <c r="D2039" s="80"/>
      <c r="F2039" s="80"/>
      <c r="G2039" s="80"/>
      <c r="H2039" s="80"/>
    </row>
    <row r="2040" spans="1:8" ht="12.75">
      <c r="A2040" s="80"/>
      <c r="B2040" s="80"/>
      <c r="C2040" s="80"/>
      <c r="D2040" s="80"/>
      <c r="F2040" s="80"/>
      <c r="G2040" s="80"/>
      <c r="H2040" s="80"/>
    </row>
    <row r="2041" spans="1:8" ht="12.75">
      <c r="A2041" s="80"/>
      <c r="B2041" s="80"/>
      <c r="C2041" s="80"/>
      <c r="D2041" s="80"/>
      <c r="F2041" s="80"/>
      <c r="G2041" s="80"/>
      <c r="H2041" s="80"/>
    </row>
    <row r="2042" spans="1:8" ht="12.75">
      <c r="A2042" s="80"/>
      <c r="B2042" s="80"/>
      <c r="C2042" s="80"/>
      <c r="D2042" s="80"/>
      <c r="F2042" s="80"/>
      <c r="G2042" s="80"/>
      <c r="H2042" s="80"/>
    </row>
    <row r="2043" spans="1:8" ht="12.75">
      <c r="A2043" s="80"/>
      <c r="B2043" s="80"/>
      <c r="C2043" s="80"/>
      <c r="D2043" s="80"/>
      <c r="F2043" s="80"/>
      <c r="G2043" s="80"/>
      <c r="H2043" s="80"/>
    </row>
    <row r="2044" spans="1:8" ht="12.75">
      <c r="A2044" s="80"/>
      <c r="B2044" s="80"/>
      <c r="C2044" s="80"/>
      <c r="D2044" s="80"/>
      <c r="F2044" s="80"/>
      <c r="G2044" s="80"/>
      <c r="H2044" s="80"/>
    </row>
    <row r="2045" spans="1:8" ht="12.75">
      <c r="A2045" s="80"/>
      <c r="B2045" s="80"/>
      <c r="C2045" s="80"/>
      <c r="D2045" s="80"/>
      <c r="F2045" s="80"/>
      <c r="G2045" s="80"/>
      <c r="H2045" s="80"/>
    </row>
    <row r="2046" spans="1:8" ht="12.75">
      <c r="A2046" s="80"/>
      <c r="B2046" s="80"/>
      <c r="C2046" s="80"/>
      <c r="D2046" s="80"/>
      <c r="F2046" s="80"/>
      <c r="G2046" s="80"/>
      <c r="H2046" s="80"/>
    </row>
    <row r="2047" spans="1:8" ht="12.75">
      <c r="A2047" s="80"/>
      <c r="B2047" s="80"/>
      <c r="C2047" s="80"/>
      <c r="D2047" s="80"/>
      <c r="F2047" s="80"/>
      <c r="G2047" s="80"/>
      <c r="H2047" s="80"/>
    </row>
    <row r="2048" spans="1:8" ht="12.75">
      <c r="A2048" s="80"/>
      <c r="B2048" s="80"/>
      <c r="C2048" s="80"/>
      <c r="D2048" s="80"/>
      <c r="F2048" s="80"/>
      <c r="G2048" s="80"/>
      <c r="H2048" s="80"/>
    </row>
    <row r="2049" spans="1:8" ht="12.75">
      <c r="A2049" s="80"/>
      <c r="B2049" s="80"/>
      <c r="C2049" s="80"/>
      <c r="D2049" s="80"/>
      <c r="F2049" s="80"/>
      <c r="G2049" s="80"/>
      <c r="H2049" s="80"/>
    </row>
    <row r="2050" spans="1:8" ht="12.75">
      <c r="A2050" s="80"/>
      <c r="B2050" s="80"/>
      <c r="C2050" s="80"/>
      <c r="D2050" s="80"/>
      <c r="F2050" s="80"/>
      <c r="G2050" s="80"/>
      <c r="H2050" s="80"/>
    </row>
    <row r="2051" spans="1:8" ht="12.75">
      <c r="A2051" s="80"/>
      <c r="B2051" s="80"/>
      <c r="C2051" s="80"/>
      <c r="D2051" s="80"/>
      <c r="F2051" s="80"/>
      <c r="G2051" s="80"/>
      <c r="H2051" s="80"/>
    </row>
    <row r="2052" spans="1:8" ht="12.75">
      <c r="A2052" s="80"/>
      <c r="B2052" s="80"/>
      <c r="C2052" s="80"/>
      <c r="D2052" s="80"/>
      <c r="F2052" s="80"/>
      <c r="G2052" s="80"/>
      <c r="H2052" s="80"/>
    </row>
    <row r="2053" spans="1:8" ht="12.75">
      <c r="A2053" s="80"/>
      <c r="B2053" s="80"/>
      <c r="C2053" s="80"/>
      <c r="D2053" s="80"/>
      <c r="F2053" s="80"/>
      <c r="G2053" s="80"/>
      <c r="H2053" s="80"/>
    </row>
    <row r="2054" spans="1:8" ht="12.75">
      <c r="A2054" s="80"/>
      <c r="B2054" s="80"/>
      <c r="C2054" s="80"/>
      <c r="D2054" s="80"/>
      <c r="F2054" s="80"/>
      <c r="G2054" s="80"/>
      <c r="H2054" s="80"/>
    </row>
    <row r="2055" spans="1:8" ht="12.75">
      <c r="A2055" s="80"/>
      <c r="B2055" s="80"/>
      <c r="C2055" s="80"/>
      <c r="D2055" s="80"/>
      <c r="F2055" s="80"/>
      <c r="G2055" s="80"/>
      <c r="H2055" s="80"/>
    </row>
    <row r="2056" spans="1:8" ht="12.75">
      <c r="A2056" s="80"/>
      <c r="B2056" s="80"/>
      <c r="C2056" s="80"/>
      <c r="D2056" s="80"/>
      <c r="F2056" s="80"/>
      <c r="G2056" s="80"/>
      <c r="H2056" s="80"/>
    </row>
    <row r="2057" spans="1:8" ht="12.75">
      <c r="A2057" s="80"/>
      <c r="B2057" s="80"/>
      <c r="C2057" s="80"/>
      <c r="D2057" s="80"/>
      <c r="F2057" s="80"/>
      <c r="G2057" s="80"/>
      <c r="H2057" s="80"/>
    </row>
    <row r="2058" spans="1:8" ht="12.75">
      <c r="A2058" s="80"/>
      <c r="B2058" s="80"/>
      <c r="C2058" s="80"/>
      <c r="D2058" s="80"/>
      <c r="F2058" s="80"/>
      <c r="G2058" s="80"/>
      <c r="H2058" s="80"/>
    </row>
    <row r="2059" spans="1:8" ht="12.75">
      <c r="A2059" s="80"/>
      <c r="B2059" s="80"/>
      <c r="C2059" s="80"/>
      <c r="D2059" s="80"/>
      <c r="F2059" s="80"/>
      <c r="G2059" s="80"/>
      <c r="H2059" s="80"/>
    </row>
    <row r="2060" spans="1:8" ht="12.75">
      <c r="A2060" s="80"/>
      <c r="B2060" s="80"/>
      <c r="C2060" s="80"/>
      <c r="D2060" s="80"/>
      <c r="F2060" s="80"/>
      <c r="G2060" s="80"/>
      <c r="H2060" s="80"/>
    </row>
    <row r="2061" spans="1:8" ht="12.75">
      <c r="A2061" s="80"/>
      <c r="B2061" s="80"/>
      <c r="C2061" s="80"/>
      <c r="D2061" s="80"/>
      <c r="F2061" s="80"/>
      <c r="G2061" s="80"/>
      <c r="H2061" s="80"/>
    </row>
    <row r="2062" spans="1:8" ht="12.75">
      <c r="A2062" s="80"/>
      <c r="B2062" s="80"/>
      <c r="C2062" s="80"/>
      <c r="D2062" s="80"/>
      <c r="F2062" s="80"/>
      <c r="G2062" s="80"/>
      <c r="H2062" s="80"/>
    </row>
    <row r="2063" spans="1:8" ht="12.75">
      <c r="A2063" s="80"/>
      <c r="B2063" s="80"/>
      <c r="C2063" s="80"/>
      <c r="D2063" s="80"/>
      <c r="F2063" s="80"/>
      <c r="G2063" s="80"/>
      <c r="H2063" s="80"/>
    </row>
    <row r="2064" spans="1:8" ht="12.75">
      <c r="A2064" s="80"/>
      <c r="B2064" s="80"/>
      <c r="C2064" s="80"/>
      <c r="D2064" s="80"/>
      <c r="F2064" s="80"/>
      <c r="G2064" s="80"/>
      <c r="H2064" s="80"/>
    </row>
    <row r="2065" spans="1:8" ht="12.75">
      <c r="A2065" s="80"/>
      <c r="B2065" s="80"/>
      <c r="C2065" s="80"/>
      <c r="D2065" s="80"/>
      <c r="F2065" s="80"/>
      <c r="G2065" s="80"/>
      <c r="H2065" s="80"/>
    </row>
    <row r="2066" spans="1:8" ht="12.75">
      <c r="A2066" s="80"/>
      <c r="B2066" s="80"/>
      <c r="C2066" s="80"/>
      <c r="D2066" s="80"/>
      <c r="F2066" s="80"/>
      <c r="G2066" s="80"/>
      <c r="H2066" s="80"/>
    </row>
    <row r="2067" spans="1:8" ht="12.75">
      <c r="A2067" s="80"/>
      <c r="B2067" s="80"/>
      <c r="C2067" s="80"/>
      <c r="D2067" s="80"/>
      <c r="F2067" s="80"/>
      <c r="G2067" s="80"/>
      <c r="H2067" s="80"/>
    </row>
    <row r="2068" spans="1:8" ht="12.75">
      <c r="A2068" s="80"/>
      <c r="B2068" s="80"/>
      <c r="C2068" s="80"/>
      <c r="D2068" s="80"/>
      <c r="F2068" s="80"/>
      <c r="G2068" s="80"/>
      <c r="H2068" s="80"/>
    </row>
    <row r="2069" spans="1:8" ht="12.75">
      <c r="A2069" s="80"/>
      <c r="B2069" s="80"/>
      <c r="C2069" s="80"/>
      <c r="D2069" s="80"/>
      <c r="F2069" s="80"/>
      <c r="G2069" s="80"/>
      <c r="H2069" s="80"/>
    </row>
    <row r="2070" spans="1:8" ht="12.75">
      <c r="A2070" s="80"/>
      <c r="B2070" s="80"/>
      <c r="C2070" s="80"/>
      <c r="D2070" s="80"/>
      <c r="F2070" s="80"/>
      <c r="G2070" s="80"/>
      <c r="H2070" s="80"/>
    </row>
    <row r="2071" spans="1:8" ht="12.75">
      <c r="A2071" s="80"/>
      <c r="B2071" s="80"/>
      <c r="C2071" s="80"/>
      <c r="D2071" s="80"/>
      <c r="F2071" s="80"/>
      <c r="G2071" s="80"/>
      <c r="H2071" s="80"/>
    </row>
    <row r="2072" spans="1:8" ht="12.75">
      <c r="A2072" s="80"/>
      <c r="B2072" s="80"/>
      <c r="C2072" s="80"/>
      <c r="D2072" s="80"/>
      <c r="F2072" s="80"/>
      <c r="G2072" s="80"/>
      <c r="H2072" s="80"/>
    </row>
    <row r="2073" spans="1:8" ht="12.75">
      <c r="A2073" s="80"/>
      <c r="B2073" s="80"/>
      <c r="C2073" s="80"/>
      <c r="D2073" s="80"/>
      <c r="F2073" s="80"/>
      <c r="G2073" s="80"/>
      <c r="H2073" s="80"/>
    </row>
    <row r="2074" spans="1:8" ht="12.75">
      <c r="A2074" s="80"/>
      <c r="B2074" s="80"/>
      <c r="C2074" s="80"/>
      <c r="D2074" s="80"/>
      <c r="F2074" s="80"/>
      <c r="G2074" s="80"/>
      <c r="H2074" s="80"/>
    </row>
    <row r="2075" spans="1:8" ht="12.75">
      <c r="A2075" s="80"/>
      <c r="B2075" s="80"/>
      <c r="C2075" s="80"/>
      <c r="D2075" s="80"/>
      <c r="F2075" s="80"/>
      <c r="G2075" s="80"/>
      <c r="H2075" s="80"/>
    </row>
    <row r="2076" spans="1:8" ht="12.75">
      <c r="A2076" s="80"/>
      <c r="B2076" s="80"/>
      <c r="C2076" s="80"/>
      <c r="D2076" s="80"/>
      <c r="F2076" s="80"/>
      <c r="G2076" s="80"/>
      <c r="H2076" s="80"/>
    </row>
    <row r="2077" spans="1:8" ht="12.75">
      <c r="A2077" s="80"/>
      <c r="B2077" s="80"/>
      <c r="C2077" s="80"/>
      <c r="D2077" s="80"/>
      <c r="F2077" s="80"/>
      <c r="G2077" s="80"/>
      <c r="H2077" s="80"/>
    </row>
    <row r="2078" spans="1:8" ht="12.75">
      <c r="A2078" s="80"/>
      <c r="B2078" s="80"/>
      <c r="C2078" s="80"/>
      <c r="D2078" s="80"/>
      <c r="F2078" s="80"/>
      <c r="G2078" s="80"/>
      <c r="H2078" s="80"/>
    </row>
    <row r="2079" spans="1:8" ht="12.75">
      <c r="A2079" s="80"/>
      <c r="B2079" s="80"/>
      <c r="C2079" s="80"/>
      <c r="D2079" s="80"/>
      <c r="F2079" s="80"/>
      <c r="G2079" s="80"/>
      <c r="H2079" s="80"/>
    </row>
    <row r="2080" spans="1:8" ht="12.75">
      <c r="A2080" s="80"/>
      <c r="B2080" s="80"/>
      <c r="C2080" s="80"/>
      <c r="D2080" s="80"/>
      <c r="F2080" s="80"/>
      <c r="G2080" s="80"/>
      <c r="H2080" s="80"/>
    </row>
    <row r="2081" spans="1:8" ht="12.75">
      <c r="A2081" s="80"/>
      <c r="B2081" s="80"/>
      <c r="C2081" s="80"/>
      <c r="D2081" s="80"/>
      <c r="F2081" s="80"/>
      <c r="G2081" s="80"/>
      <c r="H2081" s="80"/>
    </row>
    <row r="2082" spans="1:8" ht="12.75">
      <c r="A2082" s="80"/>
      <c r="B2082" s="80"/>
      <c r="C2082" s="80"/>
      <c r="D2082" s="80"/>
      <c r="F2082" s="80"/>
      <c r="G2082" s="80"/>
      <c r="H2082" s="80"/>
    </row>
    <row r="2083" spans="1:8" ht="12.75">
      <c r="A2083" s="80"/>
      <c r="B2083" s="80"/>
      <c r="C2083" s="80"/>
      <c r="D2083" s="80"/>
      <c r="F2083" s="80"/>
      <c r="G2083" s="80"/>
      <c r="H2083" s="80"/>
    </row>
    <row r="2084" spans="1:8" ht="12.75">
      <c r="A2084" s="80"/>
      <c r="B2084" s="80"/>
      <c r="C2084" s="80"/>
      <c r="D2084" s="80"/>
      <c r="F2084" s="80"/>
      <c r="G2084" s="80"/>
      <c r="H2084" s="80"/>
    </row>
    <row r="2085" spans="1:8" ht="12.75">
      <c r="A2085" s="80"/>
      <c r="B2085" s="80"/>
      <c r="C2085" s="80"/>
      <c r="D2085" s="80"/>
      <c r="F2085" s="80"/>
      <c r="G2085" s="80"/>
      <c r="H2085" s="80"/>
    </row>
    <row r="2086" spans="1:8" ht="12.75">
      <c r="A2086" s="80"/>
      <c r="B2086" s="80"/>
      <c r="C2086" s="80"/>
      <c r="D2086" s="80"/>
      <c r="F2086" s="80"/>
      <c r="G2086" s="80"/>
      <c r="H2086" s="80"/>
    </row>
    <row r="2087" spans="1:8" ht="12.75">
      <c r="A2087" s="80"/>
      <c r="B2087" s="80"/>
      <c r="C2087" s="80"/>
      <c r="D2087" s="80"/>
      <c r="F2087" s="80"/>
      <c r="G2087" s="80"/>
      <c r="H2087" s="80"/>
    </row>
    <row r="2088" spans="1:8" ht="12.75">
      <c r="A2088" s="80"/>
      <c r="B2088" s="80"/>
      <c r="C2088" s="80"/>
      <c r="D2088" s="80"/>
      <c r="F2088" s="80"/>
      <c r="G2088" s="80"/>
      <c r="H2088" s="80"/>
    </row>
    <row r="2089" spans="1:8" ht="12.75">
      <c r="A2089" s="80"/>
      <c r="B2089" s="80"/>
      <c r="C2089" s="80"/>
      <c r="D2089" s="80"/>
      <c r="F2089" s="80"/>
      <c r="G2089" s="80"/>
      <c r="H2089" s="80"/>
    </row>
    <row r="2090" spans="1:8" ht="12.75">
      <c r="A2090" s="80"/>
      <c r="B2090" s="80"/>
      <c r="C2090" s="80"/>
      <c r="D2090" s="80"/>
      <c r="F2090" s="80"/>
      <c r="G2090" s="80"/>
      <c r="H2090" s="80"/>
    </row>
    <row r="2091" spans="1:8" ht="12.75">
      <c r="A2091" s="80"/>
      <c r="B2091" s="80"/>
      <c r="C2091" s="80"/>
      <c r="D2091" s="80"/>
      <c r="F2091" s="80"/>
      <c r="G2091" s="80"/>
      <c r="H2091" s="80"/>
    </row>
    <row r="2092" spans="1:8" ht="12.75">
      <c r="A2092" s="80"/>
      <c r="B2092" s="80"/>
      <c r="C2092" s="80"/>
      <c r="D2092" s="80"/>
      <c r="F2092" s="80"/>
      <c r="G2092" s="80"/>
      <c r="H2092" s="80"/>
    </row>
    <row r="2093" spans="1:8" ht="12.75">
      <c r="A2093" s="80"/>
      <c r="B2093" s="80"/>
      <c r="C2093" s="80"/>
      <c r="D2093" s="80"/>
      <c r="F2093" s="80"/>
      <c r="G2093" s="80"/>
      <c r="H2093" s="80"/>
    </row>
    <row r="2094" spans="1:8" ht="12.75">
      <c r="A2094" s="80"/>
      <c r="B2094" s="80"/>
      <c r="C2094" s="80"/>
      <c r="D2094" s="80"/>
      <c r="F2094" s="80"/>
      <c r="G2094" s="80"/>
      <c r="H2094" s="80"/>
    </row>
    <row r="2095" spans="1:8" ht="12.75">
      <c r="A2095" s="80"/>
      <c r="B2095" s="80"/>
      <c r="C2095" s="80"/>
      <c r="D2095" s="80"/>
      <c r="F2095" s="80"/>
      <c r="G2095" s="80"/>
      <c r="H2095" s="80"/>
    </row>
    <row r="2096" spans="1:8" ht="12.75">
      <c r="A2096" s="80"/>
      <c r="B2096" s="80"/>
      <c r="C2096" s="80"/>
      <c r="D2096" s="80"/>
      <c r="F2096" s="80"/>
      <c r="G2096" s="80"/>
      <c r="H2096" s="80"/>
    </row>
    <row r="2097" spans="1:8" ht="12.75">
      <c r="A2097" s="80"/>
      <c r="B2097" s="80"/>
      <c r="C2097" s="80"/>
      <c r="D2097" s="80"/>
      <c r="F2097" s="80"/>
      <c r="G2097" s="80"/>
      <c r="H2097" s="80"/>
    </row>
    <row r="2098" spans="1:8" ht="12.75">
      <c r="A2098" s="80"/>
      <c r="B2098" s="80"/>
      <c r="C2098" s="80"/>
      <c r="D2098" s="80"/>
      <c r="F2098" s="80"/>
      <c r="G2098" s="80"/>
      <c r="H2098" s="80"/>
    </row>
    <row r="2099" spans="1:8" ht="12.75">
      <c r="A2099" s="80"/>
      <c r="B2099" s="80"/>
      <c r="C2099" s="80"/>
      <c r="D2099" s="80"/>
      <c r="F2099" s="80"/>
      <c r="G2099" s="80"/>
      <c r="H2099" s="80"/>
    </row>
    <row r="2100" spans="1:8" ht="12.75">
      <c r="A2100" s="80"/>
      <c r="B2100" s="80"/>
      <c r="C2100" s="80"/>
      <c r="D2100" s="80"/>
      <c r="F2100" s="80"/>
      <c r="G2100" s="80"/>
      <c r="H2100" s="80"/>
    </row>
    <row r="2101" spans="1:8" ht="12.75">
      <c r="A2101" s="80"/>
      <c r="B2101" s="80"/>
      <c r="C2101" s="80"/>
      <c r="D2101" s="80"/>
      <c r="F2101" s="80"/>
      <c r="G2101" s="80"/>
      <c r="H2101" s="80"/>
    </row>
    <row r="2102" spans="1:8" ht="12.75">
      <c r="A2102" s="80"/>
      <c r="B2102" s="80"/>
      <c r="C2102" s="80"/>
      <c r="D2102" s="80"/>
      <c r="F2102" s="80"/>
      <c r="G2102" s="80"/>
      <c r="H2102" s="80"/>
    </row>
    <row r="2103" spans="1:8" ht="12.75">
      <c r="A2103" s="80"/>
      <c r="B2103" s="80"/>
      <c r="C2103" s="80"/>
      <c r="D2103" s="80"/>
      <c r="F2103" s="80"/>
      <c r="G2103" s="80"/>
      <c r="H2103" s="80"/>
    </row>
    <row r="2104" spans="1:8" ht="12.75">
      <c r="A2104" s="80"/>
      <c r="B2104" s="80"/>
      <c r="C2104" s="80"/>
      <c r="D2104" s="80"/>
      <c r="F2104" s="80"/>
      <c r="G2104" s="80"/>
      <c r="H2104" s="80"/>
    </row>
    <row r="2105" spans="1:8" ht="12.75">
      <c r="A2105" s="80"/>
      <c r="B2105" s="80"/>
      <c r="C2105" s="80"/>
      <c r="D2105" s="80"/>
      <c r="F2105" s="80"/>
      <c r="G2105" s="80"/>
      <c r="H2105" s="80"/>
    </row>
    <row r="2106" spans="1:8" ht="12.75">
      <c r="A2106" s="80"/>
      <c r="B2106" s="80"/>
      <c r="C2106" s="80"/>
      <c r="D2106" s="80"/>
      <c r="F2106" s="80"/>
      <c r="G2106" s="80"/>
      <c r="H2106" s="80"/>
    </row>
    <row r="2107" spans="1:8" ht="12.75">
      <c r="A2107" s="80"/>
      <c r="B2107" s="80"/>
      <c r="C2107" s="80"/>
      <c r="D2107" s="80"/>
      <c r="F2107" s="80"/>
      <c r="G2107" s="80"/>
      <c r="H2107" s="80"/>
    </row>
    <row r="2108" spans="1:8" ht="12.75">
      <c r="A2108" s="80"/>
      <c r="B2108" s="80"/>
      <c r="C2108" s="80"/>
      <c r="D2108" s="80"/>
      <c r="F2108" s="80"/>
      <c r="G2108" s="80"/>
      <c r="H2108" s="80"/>
    </row>
    <row r="2109" spans="1:8" ht="12.75">
      <c r="A2109" s="80"/>
      <c r="B2109" s="80"/>
      <c r="C2109" s="80"/>
      <c r="D2109" s="80"/>
      <c r="F2109" s="80"/>
      <c r="G2109" s="80"/>
      <c r="H2109" s="80"/>
    </row>
    <row r="2110" spans="1:8" ht="12.75">
      <c r="A2110" s="80"/>
      <c r="B2110" s="80"/>
      <c r="C2110" s="80"/>
      <c r="D2110" s="80"/>
      <c r="F2110" s="80"/>
      <c r="G2110" s="80"/>
      <c r="H2110" s="80"/>
    </row>
    <row r="2111" spans="1:8" ht="12.75">
      <c r="A2111" s="80"/>
      <c r="B2111" s="80"/>
      <c r="C2111" s="80"/>
      <c r="D2111" s="80"/>
      <c r="F2111" s="80"/>
      <c r="G2111" s="80"/>
      <c r="H2111" s="80"/>
    </row>
    <row r="2112" spans="1:8" ht="12.75">
      <c r="A2112" s="80"/>
      <c r="B2112" s="80"/>
      <c r="C2112" s="80"/>
      <c r="D2112" s="80"/>
      <c r="F2112" s="80"/>
      <c r="G2112" s="80"/>
      <c r="H2112" s="80"/>
    </row>
    <row r="2113" spans="1:8" ht="12.75">
      <c r="A2113" s="80"/>
      <c r="B2113" s="80"/>
      <c r="C2113" s="80"/>
      <c r="D2113" s="80"/>
      <c r="F2113" s="80"/>
      <c r="G2113" s="80"/>
      <c r="H2113" s="80"/>
    </row>
    <row r="2114" spans="1:8" ht="12.75">
      <c r="A2114" s="80"/>
      <c r="B2114" s="80"/>
      <c r="C2114" s="80"/>
      <c r="D2114" s="80"/>
      <c r="F2114" s="80"/>
      <c r="G2114" s="80"/>
      <c r="H2114" s="80"/>
    </row>
    <row r="2115" spans="1:8" ht="12.75">
      <c r="A2115" s="80"/>
      <c r="B2115" s="80"/>
      <c r="C2115" s="80"/>
      <c r="D2115" s="80"/>
      <c r="F2115" s="80"/>
      <c r="G2115" s="80"/>
      <c r="H2115" s="80"/>
    </row>
    <row r="2116" spans="1:8" ht="12.75">
      <c r="A2116" s="80"/>
      <c r="B2116" s="80"/>
      <c r="C2116" s="80"/>
      <c r="D2116" s="80"/>
      <c r="F2116" s="80"/>
      <c r="G2116" s="80"/>
      <c r="H2116" s="80"/>
    </row>
    <row r="2117" spans="1:8" ht="12.75">
      <c r="A2117" s="80"/>
      <c r="B2117" s="80"/>
      <c r="C2117" s="80"/>
      <c r="D2117" s="80"/>
      <c r="F2117" s="80"/>
      <c r="G2117" s="80"/>
      <c r="H2117" s="80"/>
    </row>
    <row r="2118" spans="1:8" ht="12.75">
      <c r="A2118" s="80"/>
      <c r="B2118" s="80"/>
      <c r="C2118" s="80"/>
      <c r="D2118" s="80"/>
      <c r="F2118" s="80"/>
      <c r="G2118" s="80"/>
      <c r="H2118" s="80"/>
    </row>
    <row r="2119" spans="1:8" ht="12.75">
      <c r="A2119" s="80"/>
      <c r="B2119" s="80"/>
      <c r="C2119" s="80"/>
      <c r="D2119" s="80"/>
      <c r="F2119" s="80"/>
      <c r="G2119" s="80"/>
      <c r="H2119" s="80"/>
    </row>
    <row r="2120" spans="1:8" ht="12.75">
      <c r="A2120" s="80"/>
      <c r="B2120" s="80"/>
      <c r="C2120" s="80"/>
      <c r="D2120" s="80"/>
      <c r="F2120" s="80"/>
      <c r="G2120" s="80"/>
      <c r="H2120" s="80"/>
    </row>
    <row r="2121" spans="1:8" ht="12.75">
      <c r="A2121" s="80"/>
      <c r="B2121" s="80"/>
      <c r="C2121" s="80"/>
      <c r="D2121" s="80"/>
      <c r="F2121" s="80"/>
      <c r="G2121" s="80"/>
      <c r="H2121" s="80"/>
    </row>
    <row r="2122" spans="1:8" ht="12.75">
      <c r="A2122" s="80"/>
      <c r="B2122" s="80"/>
      <c r="C2122" s="80"/>
      <c r="D2122" s="80"/>
      <c r="F2122" s="80"/>
      <c r="G2122" s="80"/>
      <c r="H2122" s="80"/>
    </row>
    <row r="2123" spans="1:8" ht="12.75">
      <c r="A2123" s="80"/>
      <c r="B2123" s="80"/>
      <c r="C2123" s="80"/>
      <c r="D2123" s="80"/>
      <c r="F2123" s="80"/>
      <c r="G2123" s="80"/>
      <c r="H2123" s="80"/>
    </row>
    <row r="2124" spans="1:8" ht="12.75">
      <c r="A2124" s="80"/>
      <c r="B2124" s="80"/>
      <c r="C2124" s="80"/>
      <c r="D2124" s="80"/>
      <c r="F2124" s="80"/>
      <c r="G2124" s="80"/>
      <c r="H2124" s="80"/>
    </row>
    <row r="2125" spans="1:8" ht="12.75">
      <c r="A2125" s="80"/>
      <c r="B2125" s="80"/>
      <c r="C2125" s="80"/>
      <c r="D2125" s="80"/>
      <c r="F2125" s="80"/>
      <c r="G2125" s="80"/>
      <c r="H2125" s="80"/>
    </row>
    <row r="2126" spans="1:8" ht="12.75">
      <c r="A2126" s="80"/>
      <c r="B2126" s="80"/>
      <c r="C2126" s="80"/>
      <c r="D2126" s="80"/>
      <c r="F2126" s="80"/>
      <c r="G2126" s="80"/>
      <c r="H2126" s="80"/>
    </row>
    <row r="2127" spans="1:8" ht="12.75">
      <c r="A2127" s="80"/>
      <c r="B2127" s="80"/>
      <c r="C2127" s="80"/>
      <c r="D2127" s="80"/>
      <c r="F2127" s="80"/>
      <c r="G2127" s="80"/>
      <c r="H2127" s="80"/>
    </row>
    <row r="2128" spans="1:8" ht="12.75">
      <c r="A2128" s="80"/>
      <c r="B2128" s="80"/>
      <c r="C2128" s="80"/>
      <c r="D2128" s="80"/>
      <c r="F2128" s="80"/>
      <c r="G2128" s="80"/>
      <c r="H2128" s="80"/>
    </row>
    <row r="2129" spans="1:8" ht="12.75">
      <c r="A2129" s="80"/>
      <c r="B2129" s="80"/>
      <c r="C2129" s="80"/>
      <c r="D2129" s="80"/>
      <c r="F2129" s="80"/>
      <c r="G2129" s="80"/>
      <c r="H2129" s="80"/>
    </row>
    <row r="2130" spans="1:8" ht="12.75">
      <c r="A2130" s="80"/>
      <c r="B2130" s="80"/>
      <c r="C2130" s="80"/>
      <c r="D2130" s="80"/>
      <c r="F2130" s="80"/>
      <c r="G2130" s="80"/>
      <c r="H2130" s="80"/>
    </row>
    <row r="2131" spans="1:8" ht="12.75">
      <c r="A2131" s="80"/>
      <c r="B2131" s="80"/>
      <c r="C2131" s="80"/>
      <c r="D2131" s="80"/>
      <c r="F2131" s="80"/>
      <c r="G2131" s="80"/>
      <c r="H2131" s="80"/>
    </row>
    <row r="2132" spans="1:8" ht="12.75">
      <c r="A2132" s="80"/>
      <c r="B2132" s="80"/>
      <c r="C2132" s="80"/>
      <c r="D2132" s="80"/>
      <c r="F2132" s="80"/>
      <c r="G2132" s="80"/>
      <c r="H2132" s="80"/>
    </row>
    <row r="2133" spans="1:8" ht="12.75">
      <c r="A2133" s="80"/>
      <c r="B2133" s="80"/>
      <c r="C2133" s="80"/>
      <c r="D2133" s="80"/>
      <c r="F2133" s="80"/>
      <c r="G2133" s="80"/>
      <c r="H2133" s="80"/>
    </row>
    <row r="2134" spans="1:8" ht="12.75">
      <c r="A2134" s="80"/>
      <c r="B2134" s="80"/>
      <c r="C2134" s="80"/>
      <c r="D2134" s="80"/>
      <c r="F2134" s="80"/>
      <c r="G2134" s="80"/>
      <c r="H2134" s="80"/>
    </row>
    <row r="2135" spans="1:8" ht="12.75">
      <c r="A2135" s="80"/>
      <c r="B2135" s="80"/>
      <c r="C2135" s="80"/>
      <c r="D2135" s="80"/>
      <c r="F2135" s="80"/>
      <c r="G2135" s="80"/>
      <c r="H2135" s="80"/>
    </row>
    <row r="2136" spans="1:8" ht="12.75">
      <c r="A2136" s="80"/>
      <c r="B2136" s="80"/>
      <c r="C2136" s="80"/>
      <c r="D2136" s="80"/>
      <c r="F2136" s="80"/>
      <c r="G2136" s="80"/>
      <c r="H2136" s="80"/>
    </row>
    <row r="2137" spans="1:8" ht="12.75">
      <c r="A2137" s="80"/>
      <c r="B2137" s="80"/>
      <c r="C2137" s="80"/>
      <c r="D2137" s="80"/>
      <c r="F2137" s="80"/>
      <c r="G2137" s="80"/>
      <c r="H2137" s="80"/>
    </row>
    <row r="2138" spans="1:8" ht="12.75">
      <c r="A2138" s="80"/>
      <c r="B2138" s="80"/>
      <c r="C2138" s="80"/>
      <c r="D2138" s="80"/>
      <c r="F2138" s="80"/>
      <c r="G2138" s="80"/>
      <c r="H2138" s="80"/>
    </row>
    <row r="2139" spans="1:8" ht="12.75">
      <c r="A2139" s="80"/>
      <c r="B2139" s="80"/>
      <c r="C2139" s="80"/>
      <c r="D2139" s="80"/>
      <c r="F2139" s="80"/>
      <c r="G2139" s="80"/>
      <c r="H2139" s="80"/>
    </row>
    <row r="2140" spans="1:8" ht="12.75">
      <c r="A2140" s="80"/>
      <c r="B2140" s="80"/>
      <c r="C2140" s="80"/>
      <c r="D2140" s="80"/>
      <c r="F2140" s="80"/>
      <c r="G2140" s="80"/>
      <c r="H2140" s="80"/>
    </row>
    <row r="2141" spans="1:8" ht="12.75">
      <c r="A2141" s="80"/>
      <c r="B2141" s="80"/>
      <c r="C2141" s="80"/>
      <c r="D2141" s="80"/>
      <c r="F2141" s="80"/>
      <c r="G2141" s="80"/>
      <c r="H2141" s="80"/>
    </row>
    <row r="2142" spans="1:8" ht="12.75">
      <c r="A2142" s="80"/>
      <c r="B2142" s="80"/>
      <c r="C2142" s="80"/>
      <c r="D2142" s="80"/>
      <c r="F2142" s="80"/>
      <c r="G2142" s="80"/>
      <c r="H2142" s="80"/>
    </row>
    <row r="2143" spans="1:8" ht="12.75">
      <c r="A2143" s="80"/>
      <c r="B2143" s="80"/>
      <c r="C2143" s="80"/>
      <c r="D2143" s="80"/>
      <c r="F2143" s="80"/>
      <c r="G2143" s="80"/>
      <c r="H2143" s="80"/>
    </row>
    <row r="2144" spans="1:8" ht="12.75">
      <c r="A2144" s="80"/>
      <c r="B2144" s="80"/>
      <c r="C2144" s="80"/>
      <c r="D2144" s="80"/>
      <c r="F2144" s="80"/>
      <c r="G2144" s="80"/>
      <c r="H2144" s="80"/>
    </row>
    <row r="2145" spans="1:8" ht="12.75">
      <c r="A2145" s="80"/>
      <c r="B2145" s="80"/>
      <c r="C2145" s="80"/>
      <c r="D2145" s="80"/>
      <c r="F2145" s="80"/>
      <c r="G2145" s="80"/>
      <c r="H2145" s="80"/>
    </row>
    <row r="2146" spans="1:8" ht="12.75">
      <c r="A2146" s="80"/>
      <c r="B2146" s="80"/>
      <c r="C2146" s="80"/>
      <c r="D2146" s="80"/>
      <c r="F2146" s="80"/>
      <c r="G2146" s="80"/>
      <c r="H2146" s="80"/>
    </row>
    <row r="2147" spans="1:8" ht="12.75">
      <c r="A2147" s="80"/>
      <c r="B2147" s="80"/>
      <c r="C2147" s="80"/>
      <c r="D2147" s="80"/>
      <c r="F2147" s="80"/>
      <c r="G2147" s="80"/>
      <c r="H2147" s="80"/>
    </row>
    <row r="2148" spans="1:8" ht="12.75">
      <c r="A2148" s="80"/>
      <c r="B2148" s="80"/>
      <c r="C2148" s="80"/>
      <c r="D2148" s="80"/>
      <c r="F2148" s="80"/>
      <c r="G2148" s="80"/>
      <c r="H2148" s="80"/>
    </row>
    <row r="2149" spans="1:8" ht="12.75">
      <c r="A2149" s="80"/>
      <c r="B2149" s="80"/>
      <c r="C2149" s="80"/>
      <c r="D2149" s="80"/>
      <c r="F2149" s="80"/>
      <c r="G2149" s="80"/>
      <c r="H2149" s="80"/>
    </row>
    <row r="2150" spans="1:8" ht="12.75">
      <c r="A2150" s="80"/>
      <c r="B2150" s="80"/>
      <c r="C2150" s="80"/>
      <c r="D2150" s="80"/>
      <c r="F2150" s="80"/>
      <c r="G2150" s="80"/>
      <c r="H2150" s="80"/>
    </row>
    <row r="2151" spans="1:8" ht="12.75">
      <c r="A2151" s="80"/>
      <c r="B2151" s="80"/>
      <c r="C2151" s="80"/>
      <c r="D2151" s="80"/>
      <c r="F2151" s="80"/>
      <c r="G2151" s="80"/>
      <c r="H2151" s="80"/>
    </row>
    <row r="2152" spans="1:8" ht="12.75">
      <c r="A2152" s="80"/>
      <c r="B2152" s="80"/>
      <c r="C2152" s="80"/>
      <c r="D2152" s="80"/>
      <c r="F2152" s="80"/>
      <c r="G2152" s="80"/>
      <c r="H2152" s="80"/>
    </row>
    <row r="2153" spans="1:8" ht="12.75">
      <c r="A2153" s="80"/>
      <c r="B2153" s="80"/>
      <c r="C2153" s="80"/>
      <c r="D2153" s="80"/>
      <c r="F2153" s="80"/>
      <c r="G2153" s="80"/>
      <c r="H2153" s="80"/>
    </row>
    <row r="2154" spans="1:8" ht="12.75">
      <c r="A2154" s="80"/>
      <c r="B2154" s="80"/>
      <c r="C2154" s="80"/>
      <c r="D2154" s="80"/>
      <c r="F2154" s="80"/>
      <c r="G2154" s="80"/>
      <c r="H2154" s="80"/>
    </row>
    <row r="2155" spans="1:8" ht="12.75">
      <c r="A2155" s="80"/>
      <c r="B2155" s="80"/>
      <c r="C2155" s="80"/>
      <c r="D2155" s="80"/>
      <c r="F2155" s="80"/>
      <c r="G2155" s="80"/>
      <c r="H2155" s="80"/>
    </row>
    <row r="2156" spans="1:8" ht="12.75">
      <c r="A2156" s="80"/>
      <c r="B2156" s="80"/>
      <c r="C2156" s="80"/>
      <c r="D2156" s="80"/>
      <c r="F2156" s="80"/>
      <c r="G2156" s="80"/>
      <c r="H2156" s="80"/>
    </row>
    <row r="2157" spans="1:8" ht="12.75">
      <c r="A2157" s="80"/>
      <c r="B2157" s="80"/>
      <c r="C2157" s="80"/>
      <c r="D2157" s="80"/>
      <c r="F2157" s="80"/>
      <c r="G2157" s="80"/>
      <c r="H2157" s="80"/>
    </row>
    <row r="2158" spans="1:8" ht="12.75">
      <c r="A2158" s="80"/>
      <c r="B2158" s="80"/>
      <c r="C2158" s="80"/>
      <c r="D2158" s="80"/>
      <c r="F2158" s="80"/>
      <c r="G2158" s="80"/>
      <c r="H2158" s="80"/>
    </row>
    <row r="2159" spans="1:8" ht="12.75">
      <c r="A2159" s="80"/>
      <c r="B2159" s="80"/>
      <c r="C2159" s="80"/>
      <c r="D2159" s="80"/>
      <c r="F2159" s="80"/>
      <c r="G2159" s="80"/>
      <c r="H2159" s="80"/>
    </row>
    <row r="2160" spans="1:8" ht="12.75">
      <c r="A2160" s="80"/>
      <c r="B2160" s="80"/>
      <c r="C2160" s="80"/>
      <c r="D2160" s="80"/>
      <c r="F2160" s="80"/>
      <c r="G2160" s="80"/>
      <c r="H2160" s="80"/>
    </row>
    <row r="2161" spans="1:8" ht="12.75">
      <c r="A2161" s="80"/>
      <c r="B2161" s="80"/>
      <c r="C2161" s="80"/>
      <c r="D2161" s="80"/>
      <c r="F2161" s="80"/>
      <c r="G2161" s="80"/>
      <c r="H2161" s="80"/>
    </row>
    <row r="2162" spans="1:8" ht="12.75">
      <c r="A2162" s="80"/>
      <c r="B2162" s="80"/>
      <c r="C2162" s="80"/>
      <c r="D2162" s="80"/>
      <c r="F2162" s="80"/>
      <c r="G2162" s="80"/>
      <c r="H2162" s="80"/>
    </row>
    <row r="2163" spans="1:8" ht="12.75">
      <c r="A2163" s="80"/>
      <c r="B2163" s="80"/>
      <c r="C2163" s="80"/>
      <c r="D2163" s="80"/>
      <c r="F2163" s="80"/>
      <c r="G2163" s="80"/>
      <c r="H2163" s="80"/>
    </row>
    <row r="2164" spans="1:8" ht="12.75">
      <c r="A2164" s="80"/>
      <c r="B2164" s="80"/>
      <c r="C2164" s="80"/>
      <c r="D2164" s="80"/>
      <c r="F2164" s="80"/>
      <c r="G2164" s="80"/>
      <c r="H2164" s="80"/>
    </row>
    <row r="2165" spans="1:8" ht="12.75">
      <c r="A2165" s="80"/>
      <c r="B2165" s="80"/>
      <c r="C2165" s="80"/>
      <c r="D2165" s="80"/>
      <c r="F2165" s="80"/>
      <c r="G2165" s="80"/>
      <c r="H2165" s="80"/>
    </row>
    <row r="2166" spans="1:8" ht="12.75">
      <c r="A2166" s="80"/>
      <c r="B2166" s="80"/>
      <c r="C2166" s="80"/>
      <c r="D2166" s="80"/>
      <c r="F2166" s="80"/>
      <c r="G2166" s="80"/>
      <c r="H2166" s="80"/>
    </row>
    <row r="2167" spans="1:8" ht="12.75">
      <c r="A2167" s="80"/>
      <c r="B2167" s="80"/>
      <c r="C2167" s="80"/>
      <c r="D2167" s="80"/>
      <c r="F2167" s="80"/>
      <c r="G2167" s="80"/>
      <c r="H2167" s="80"/>
    </row>
    <row r="2168" spans="1:8" ht="12.75">
      <c r="A2168" s="80"/>
      <c r="B2168" s="80"/>
      <c r="C2168" s="80"/>
      <c r="D2168" s="80"/>
      <c r="F2168" s="80"/>
      <c r="G2168" s="80"/>
      <c r="H2168" s="80"/>
    </row>
    <row r="2169" spans="1:8" ht="12.75">
      <c r="A2169" s="80"/>
      <c r="B2169" s="80"/>
      <c r="C2169" s="80"/>
      <c r="D2169" s="80"/>
      <c r="F2169" s="80"/>
      <c r="G2169" s="80"/>
      <c r="H2169" s="80"/>
    </row>
    <row r="2170" spans="1:8" ht="12.75">
      <c r="A2170" s="80"/>
      <c r="B2170" s="80"/>
      <c r="C2170" s="80"/>
      <c r="D2170" s="80"/>
      <c r="F2170" s="80"/>
      <c r="G2170" s="80"/>
      <c r="H2170" s="80"/>
    </row>
    <row r="2171" spans="1:8" ht="12.75">
      <c r="A2171" s="80"/>
      <c r="B2171" s="80"/>
      <c r="C2171" s="80"/>
      <c r="D2171" s="80"/>
      <c r="F2171" s="80"/>
      <c r="G2171" s="80"/>
      <c r="H2171" s="80"/>
    </row>
    <row r="2172" spans="1:8" ht="12.75">
      <c r="A2172" s="80"/>
      <c r="B2172" s="80"/>
      <c r="C2172" s="80"/>
      <c r="D2172" s="80"/>
      <c r="F2172" s="80"/>
      <c r="G2172" s="80"/>
      <c r="H2172" s="80"/>
    </row>
    <row r="2173" spans="1:8" ht="12.75">
      <c r="A2173" s="80"/>
      <c r="B2173" s="80"/>
      <c r="C2173" s="80"/>
      <c r="D2173" s="80"/>
      <c r="F2173" s="80"/>
      <c r="G2173" s="80"/>
      <c r="H2173" s="80"/>
    </row>
    <row r="2174" spans="1:8" ht="12.75">
      <c r="A2174" s="80"/>
      <c r="B2174" s="80"/>
      <c r="C2174" s="80"/>
      <c r="D2174" s="80"/>
      <c r="F2174" s="80"/>
      <c r="G2174" s="80"/>
      <c r="H2174" s="80"/>
    </row>
    <row r="2175" spans="1:8" ht="12.75">
      <c r="A2175" s="80"/>
      <c r="B2175" s="80"/>
      <c r="C2175" s="80"/>
      <c r="D2175" s="80"/>
      <c r="F2175" s="80"/>
      <c r="G2175" s="80"/>
      <c r="H2175" s="80"/>
    </row>
    <row r="2176" spans="1:8" ht="12.75">
      <c r="A2176" s="80"/>
      <c r="B2176" s="80"/>
      <c r="C2176" s="80"/>
      <c r="D2176" s="80"/>
      <c r="F2176" s="80"/>
      <c r="G2176" s="80"/>
      <c r="H2176" s="80"/>
    </row>
    <row r="2177" spans="1:8" ht="12.75">
      <c r="A2177" s="80"/>
      <c r="B2177" s="80"/>
      <c r="C2177" s="80"/>
      <c r="D2177" s="80"/>
      <c r="F2177" s="80"/>
      <c r="G2177" s="80"/>
      <c r="H2177" s="80"/>
    </row>
    <row r="2178" spans="1:8" ht="12.75">
      <c r="A2178" s="80"/>
      <c r="B2178" s="80"/>
      <c r="C2178" s="80"/>
      <c r="D2178" s="80"/>
      <c r="F2178" s="80"/>
      <c r="G2178" s="80"/>
      <c r="H2178" s="80"/>
    </row>
    <row r="2179" spans="1:8" ht="12.75">
      <c r="A2179" s="80"/>
      <c r="B2179" s="80"/>
      <c r="C2179" s="80"/>
      <c r="D2179" s="80"/>
      <c r="F2179" s="80"/>
      <c r="G2179" s="80"/>
      <c r="H2179" s="80"/>
    </row>
    <row r="2180" spans="1:8" ht="12.75">
      <c r="A2180" s="80"/>
      <c r="B2180" s="80"/>
      <c r="C2180" s="80"/>
      <c r="D2180" s="80"/>
      <c r="F2180" s="80"/>
      <c r="G2180" s="80"/>
      <c r="H2180" s="80"/>
    </row>
    <row r="2181" spans="1:8" ht="12.75">
      <c r="A2181" s="80"/>
      <c r="B2181" s="80"/>
      <c r="C2181" s="80"/>
      <c r="D2181" s="80"/>
      <c r="F2181" s="80"/>
      <c r="G2181" s="80"/>
      <c r="H2181" s="80"/>
    </row>
    <row r="2182" spans="1:8" ht="12.75">
      <c r="A2182" s="80"/>
      <c r="B2182" s="80"/>
      <c r="C2182" s="80"/>
      <c r="D2182" s="80"/>
      <c r="F2182" s="80"/>
      <c r="G2182" s="80"/>
      <c r="H2182" s="80"/>
    </row>
    <row r="2183" spans="1:8" ht="12.75">
      <c r="A2183" s="80"/>
      <c r="B2183" s="80"/>
      <c r="C2183" s="80"/>
      <c r="D2183" s="80"/>
      <c r="F2183" s="80"/>
      <c r="G2183" s="80"/>
      <c r="H2183" s="80"/>
    </row>
    <row r="2184" spans="1:8" ht="12.75">
      <c r="A2184" s="80"/>
      <c r="B2184" s="80"/>
      <c r="C2184" s="80"/>
      <c r="D2184" s="80"/>
      <c r="F2184" s="80"/>
      <c r="G2184" s="80"/>
      <c r="H2184" s="80"/>
    </row>
    <row r="2185" spans="1:8" ht="12.75">
      <c r="A2185" s="80"/>
      <c r="B2185" s="80"/>
      <c r="C2185" s="80"/>
      <c r="D2185" s="80"/>
      <c r="F2185" s="80"/>
      <c r="G2185" s="80"/>
      <c r="H2185" s="80"/>
    </row>
    <row r="2186" spans="1:8" ht="12.75">
      <c r="A2186" s="80"/>
      <c r="B2186" s="80"/>
      <c r="C2186" s="80"/>
      <c r="D2186" s="80"/>
      <c r="F2186" s="80"/>
      <c r="G2186" s="80"/>
      <c r="H2186" s="80"/>
    </row>
    <row r="2187" spans="1:8" ht="12.75">
      <c r="A2187" s="80"/>
      <c r="B2187" s="80"/>
      <c r="C2187" s="80"/>
      <c r="D2187" s="80"/>
      <c r="F2187" s="80"/>
      <c r="G2187" s="80"/>
      <c r="H2187" s="80"/>
    </row>
    <row r="2188" spans="1:8" ht="12.75">
      <c r="A2188" s="80"/>
      <c r="B2188" s="80"/>
      <c r="C2188" s="80"/>
      <c r="D2188" s="80"/>
      <c r="F2188" s="80"/>
      <c r="G2188" s="80"/>
      <c r="H2188" s="80"/>
    </row>
    <row r="2189" spans="1:8" ht="12.75">
      <c r="A2189" s="80"/>
      <c r="B2189" s="80"/>
      <c r="C2189" s="80"/>
      <c r="D2189" s="80"/>
      <c r="F2189" s="80"/>
      <c r="G2189" s="80"/>
      <c r="H2189" s="80"/>
    </row>
    <row r="2190" spans="1:8" ht="12.75">
      <c r="A2190" s="80"/>
      <c r="B2190" s="80"/>
      <c r="C2190" s="80"/>
      <c r="D2190" s="80"/>
      <c r="F2190" s="80"/>
      <c r="G2190" s="80"/>
      <c r="H2190" s="80"/>
    </row>
    <row r="2191" spans="1:8" ht="12.75">
      <c r="A2191" s="80"/>
      <c r="B2191" s="80"/>
      <c r="C2191" s="80"/>
      <c r="D2191" s="80"/>
      <c r="F2191" s="80"/>
      <c r="G2191" s="80"/>
      <c r="H2191" s="80"/>
    </row>
    <row r="2192" spans="1:8" ht="12.75">
      <c r="A2192" s="80"/>
      <c r="B2192" s="80"/>
      <c r="C2192" s="80"/>
      <c r="D2192" s="80"/>
      <c r="F2192" s="80"/>
      <c r="G2192" s="80"/>
      <c r="H2192" s="80"/>
    </row>
    <row r="2193" spans="1:8" ht="12.75">
      <c r="A2193" s="80"/>
      <c r="B2193" s="80"/>
      <c r="C2193" s="80"/>
      <c r="D2193" s="80"/>
      <c r="F2193" s="80"/>
      <c r="G2193" s="80"/>
      <c r="H2193" s="80"/>
    </row>
    <row r="2194" spans="1:8" ht="12.75">
      <c r="A2194" s="80"/>
      <c r="B2194" s="80"/>
      <c r="C2194" s="80"/>
      <c r="D2194" s="80"/>
      <c r="F2194" s="80"/>
      <c r="G2194" s="80"/>
      <c r="H2194" s="80"/>
    </row>
    <row r="2195" spans="1:8" ht="12.75">
      <c r="A2195" s="80"/>
      <c r="B2195" s="80"/>
      <c r="C2195" s="80"/>
      <c r="D2195" s="80"/>
      <c r="F2195" s="80"/>
      <c r="G2195" s="80"/>
      <c r="H2195" s="80"/>
    </row>
    <row r="2196" spans="1:8" ht="12.75">
      <c r="A2196" s="80"/>
      <c r="B2196" s="80"/>
      <c r="C2196" s="80"/>
      <c r="D2196" s="80"/>
      <c r="F2196" s="80"/>
      <c r="G2196" s="80"/>
      <c r="H2196" s="80"/>
    </row>
    <row r="2197" spans="1:8" ht="12.75">
      <c r="A2197" s="80"/>
      <c r="B2197" s="80"/>
      <c r="C2197" s="80"/>
      <c r="D2197" s="80"/>
      <c r="F2197" s="80"/>
      <c r="G2197" s="80"/>
      <c r="H2197" s="80"/>
    </row>
    <row r="2198" spans="1:8" ht="12.75">
      <c r="A2198" s="80"/>
      <c r="B2198" s="80"/>
      <c r="C2198" s="80"/>
      <c r="D2198" s="80"/>
      <c r="F2198" s="80"/>
      <c r="G2198" s="80"/>
      <c r="H2198" s="80"/>
    </row>
    <row r="2199" spans="1:8" ht="12.75">
      <c r="A2199" s="80"/>
      <c r="B2199" s="80"/>
      <c r="C2199" s="80"/>
      <c r="D2199" s="80"/>
      <c r="F2199" s="80"/>
      <c r="G2199" s="80"/>
      <c r="H2199" s="80"/>
    </row>
    <row r="2200" spans="1:8" ht="12.75">
      <c r="A2200" s="80"/>
      <c r="B2200" s="80"/>
      <c r="C2200" s="80"/>
      <c r="D2200" s="80"/>
      <c r="F2200" s="80"/>
      <c r="G2200" s="80"/>
      <c r="H2200" s="80"/>
    </row>
    <row r="2201" spans="1:8" ht="12.75">
      <c r="A2201" s="80"/>
      <c r="B2201" s="80"/>
      <c r="C2201" s="80"/>
      <c r="D2201" s="80"/>
      <c r="F2201" s="80"/>
      <c r="G2201" s="80"/>
      <c r="H2201" s="80"/>
    </row>
    <row r="2202" spans="1:8" ht="12.75">
      <c r="A2202" s="80"/>
      <c r="B2202" s="80"/>
      <c r="C2202" s="80"/>
      <c r="D2202" s="80"/>
      <c r="F2202" s="80"/>
      <c r="G2202" s="80"/>
      <c r="H2202" s="80"/>
    </row>
    <row r="2203" spans="1:8" ht="12.75">
      <c r="A2203" s="80"/>
      <c r="B2203" s="80"/>
      <c r="C2203" s="80"/>
      <c r="D2203" s="80"/>
      <c r="F2203" s="80"/>
      <c r="G2203" s="80"/>
      <c r="H2203" s="80"/>
    </row>
    <row r="2204" spans="1:8" ht="12.75">
      <c r="A2204" s="80"/>
      <c r="B2204" s="80"/>
      <c r="C2204" s="80"/>
      <c r="D2204" s="80"/>
      <c r="F2204" s="80"/>
      <c r="G2204" s="80"/>
      <c r="H2204" s="80"/>
    </row>
    <row r="2205" spans="1:8" ht="12.75">
      <c r="A2205" s="80"/>
      <c r="B2205" s="80"/>
      <c r="C2205" s="80"/>
      <c r="D2205" s="80"/>
      <c r="F2205" s="80"/>
      <c r="G2205" s="80"/>
      <c r="H2205" s="80"/>
    </row>
    <row r="2206" spans="1:8" ht="12.75">
      <c r="A2206" s="80"/>
      <c r="B2206" s="80"/>
      <c r="C2206" s="80"/>
      <c r="D2206" s="80"/>
      <c r="F2206" s="80"/>
      <c r="G2206" s="80"/>
      <c r="H2206" s="80"/>
    </row>
    <row r="2207" spans="1:8" ht="12.75">
      <c r="A2207" s="80"/>
      <c r="B2207" s="80"/>
      <c r="C2207" s="80"/>
      <c r="D2207" s="80"/>
      <c r="F2207" s="80"/>
      <c r="G2207" s="80"/>
      <c r="H2207" s="80"/>
    </row>
    <row r="2208" spans="1:8" ht="12.75">
      <c r="A2208" s="80"/>
      <c r="B2208" s="80"/>
      <c r="C2208" s="80"/>
      <c r="D2208" s="80"/>
      <c r="F2208" s="80"/>
      <c r="G2208" s="80"/>
      <c r="H2208" s="80"/>
    </row>
    <row r="2209" spans="1:8" ht="12.75">
      <c r="A2209" s="80"/>
      <c r="B2209" s="80"/>
      <c r="C2209" s="80"/>
      <c r="D2209" s="80"/>
      <c r="F2209" s="80"/>
      <c r="G2209" s="80"/>
      <c r="H2209" s="80"/>
    </row>
    <row r="2210" spans="1:8" ht="12.75">
      <c r="A2210" s="80"/>
      <c r="B2210" s="80"/>
      <c r="C2210" s="80"/>
      <c r="D2210" s="80"/>
      <c r="F2210" s="80"/>
      <c r="G2210" s="80"/>
      <c r="H2210" s="80"/>
    </row>
    <row r="2211" spans="1:8" ht="12.75">
      <c r="A2211" s="80"/>
      <c r="B2211" s="80"/>
      <c r="C2211" s="80"/>
      <c r="D2211" s="80"/>
      <c r="F2211" s="80"/>
      <c r="G2211" s="80"/>
      <c r="H2211" s="80"/>
    </row>
    <row r="2212" spans="1:8" ht="12.75">
      <c r="A2212" s="80"/>
      <c r="B2212" s="80"/>
      <c r="C2212" s="80"/>
      <c r="D2212" s="80"/>
      <c r="F2212" s="80"/>
      <c r="G2212" s="80"/>
      <c r="H2212" s="80"/>
    </row>
    <row r="2213" spans="1:8" ht="12.75">
      <c r="A2213" s="80"/>
      <c r="B2213" s="80"/>
      <c r="C2213" s="80"/>
      <c r="D2213" s="80"/>
      <c r="F2213" s="80"/>
      <c r="G2213" s="80"/>
      <c r="H2213" s="80"/>
    </row>
    <row r="2214" spans="1:8" ht="12.75">
      <c r="A2214" s="80"/>
      <c r="B2214" s="80"/>
      <c r="C2214" s="80"/>
      <c r="D2214" s="80"/>
      <c r="F2214" s="80"/>
      <c r="G2214" s="80"/>
      <c r="H2214" s="80"/>
    </row>
    <row r="2215" spans="1:8" ht="12.75">
      <c r="A2215" s="80"/>
      <c r="B2215" s="80"/>
      <c r="C2215" s="80"/>
      <c r="D2215" s="80"/>
      <c r="F2215" s="80"/>
      <c r="G2215" s="80"/>
      <c r="H2215" s="80"/>
    </row>
    <row r="2216" spans="1:8" ht="12.75">
      <c r="A2216" s="80"/>
      <c r="B2216" s="80"/>
      <c r="C2216" s="80"/>
      <c r="D2216" s="80"/>
      <c r="F2216" s="80"/>
      <c r="G2216" s="80"/>
      <c r="H2216" s="80"/>
    </row>
    <row r="2217" spans="1:8" ht="12.75">
      <c r="A2217" s="80"/>
      <c r="B2217" s="80"/>
      <c r="C2217" s="80"/>
      <c r="D2217" s="80"/>
      <c r="F2217" s="80"/>
      <c r="G2217" s="80"/>
      <c r="H2217" s="80"/>
    </row>
    <row r="2218" spans="1:8" ht="12.75">
      <c r="A2218" s="80"/>
      <c r="B2218" s="80"/>
      <c r="C2218" s="80"/>
      <c r="D2218" s="80"/>
      <c r="F2218" s="80"/>
      <c r="G2218" s="80"/>
      <c r="H2218" s="80"/>
    </row>
    <row r="2219" spans="1:8" ht="12.75">
      <c r="A2219" s="80"/>
      <c r="B2219" s="80"/>
      <c r="C2219" s="80"/>
      <c r="D2219" s="80"/>
      <c r="F2219" s="80"/>
      <c r="G2219" s="80"/>
      <c r="H2219" s="80"/>
    </row>
    <row r="2220" spans="1:8" ht="12.75">
      <c r="A2220" s="80"/>
      <c r="B2220" s="80"/>
      <c r="C2220" s="80"/>
      <c r="D2220" s="80"/>
      <c r="F2220" s="80"/>
      <c r="G2220" s="80"/>
      <c r="H2220" s="80"/>
    </row>
    <row r="2221" spans="1:8" ht="12.75">
      <c r="A2221" s="80"/>
      <c r="B2221" s="80"/>
      <c r="C2221" s="80"/>
      <c r="D2221" s="80"/>
      <c r="F2221" s="80"/>
      <c r="G2221" s="80"/>
      <c r="H2221" s="80"/>
    </row>
    <row r="2222" spans="1:8" ht="12.75">
      <c r="A2222" s="80"/>
      <c r="B2222" s="80"/>
      <c r="C2222" s="80"/>
      <c r="D2222" s="80"/>
      <c r="F2222" s="80"/>
      <c r="G2222" s="80"/>
      <c r="H2222" s="80"/>
    </row>
    <row r="2223" spans="1:8" ht="12.75">
      <c r="A2223" s="80"/>
      <c r="B2223" s="80"/>
      <c r="C2223" s="80"/>
      <c r="D2223" s="80"/>
      <c r="F2223" s="80"/>
      <c r="G2223" s="80"/>
      <c r="H2223" s="80"/>
    </row>
    <row r="2224" spans="1:8" ht="12.75">
      <c r="A2224" s="80"/>
      <c r="B2224" s="80"/>
      <c r="C2224" s="80"/>
      <c r="D2224" s="80"/>
      <c r="F2224" s="80"/>
      <c r="G2224" s="80"/>
      <c r="H2224" s="80"/>
    </row>
    <row r="2225" spans="1:8" ht="12.75">
      <c r="A2225" s="80"/>
      <c r="B2225" s="80"/>
      <c r="C2225" s="80"/>
      <c r="D2225" s="80"/>
      <c r="F2225" s="80"/>
      <c r="G2225" s="80"/>
      <c r="H2225" s="80"/>
    </row>
    <row r="2226" spans="1:8" ht="12.75">
      <c r="A2226" s="80"/>
      <c r="B2226" s="80"/>
      <c r="C2226" s="80"/>
      <c r="D2226" s="80"/>
      <c r="F2226" s="80"/>
      <c r="G2226" s="80"/>
      <c r="H2226" s="80"/>
    </row>
    <row r="2227" spans="1:8" ht="12.75">
      <c r="A2227" s="80"/>
      <c r="B2227" s="80"/>
      <c r="C2227" s="80"/>
      <c r="D2227" s="80"/>
      <c r="F2227" s="80"/>
      <c r="G2227" s="80"/>
      <c r="H2227" s="80"/>
    </row>
    <row r="2228" spans="1:8" ht="12.75">
      <c r="A2228" s="80"/>
      <c r="B2228" s="80"/>
      <c r="C2228" s="80"/>
      <c r="D2228" s="80"/>
      <c r="F2228" s="80"/>
      <c r="G2228" s="80"/>
      <c r="H2228" s="80"/>
    </row>
    <row r="2229" spans="1:8" ht="12.75">
      <c r="A2229" s="80"/>
      <c r="B2229" s="80"/>
      <c r="C2229" s="80"/>
      <c r="D2229" s="80"/>
      <c r="F2229" s="80"/>
      <c r="G2229" s="80"/>
      <c r="H2229" s="80"/>
    </row>
    <row r="2230" spans="1:8" ht="12.75">
      <c r="A2230" s="80"/>
      <c r="B2230" s="80"/>
      <c r="C2230" s="80"/>
      <c r="D2230" s="80"/>
      <c r="F2230" s="80"/>
      <c r="G2230" s="80"/>
      <c r="H2230" s="80"/>
    </row>
    <row r="2231" spans="1:8" ht="12.75">
      <c r="A2231" s="80"/>
      <c r="B2231" s="80"/>
      <c r="C2231" s="80"/>
      <c r="D2231" s="80"/>
      <c r="F2231" s="80"/>
      <c r="G2231" s="80"/>
      <c r="H2231" s="80"/>
    </row>
    <row r="2232" spans="1:8" ht="12.75">
      <c r="A2232" s="80"/>
      <c r="B2232" s="80"/>
      <c r="C2232" s="80"/>
      <c r="D2232" s="80"/>
      <c r="F2232" s="80"/>
      <c r="G2232" s="80"/>
      <c r="H2232" s="80"/>
    </row>
    <row r="2233" spans="1:8" ht="12.75">
      <c r="A2233" s="80"/>
      <c r="B2233" s="80"/>
      <c r="C2233" s="80"/>
      <c r="D2233" s="80"/>
      <c r="F2233" s="80"/>
      <c r="G2233" s="80"/>
      <c r="H2233" s="80"/>
    </row>
    <row r="2234" spans="1:8" ht="12.75">
      <c r="A2234" s="80"/>
      <c r="B2234" s="80"/>
      <c r="C2234" s="80"/>
      <c r="D2234" s="80"/>
      <c r="F2234" s="80"/>
      <c r="G2234" s="80"/>
      <c r="H2234" s="80"/>
    </row>
    <row r="2235" spans="1:8" ht="12.75">
      <c r="A2235" s="80"/>
      <c r="B2235" s="80"/>
      <c r="C2235" s="80"/>
      <c r="D2235" s="80"/>
      <c r="F2235" s="80"/>
      <c r="G2235" s="80"/>
      <c r="H2235" s="80"/>
    </row>
    <row r="2236" spans="1:8" ht="12.75">
      <c r="A2236" s="80"/>
      <c r="B2236" s="80"/>
      <c r="C2236" s="80"/>
      <c r="D2236" s="80"/>
      <c r="F2236" s="80"/>
      <c r="G2236" s="80"/>
      <c r="H2236" s="80"/>
    </row>
    <row r="2237" spans="1:8" ht="12.75">
      <c r="A2237" s="80"/>
      <c r="B2237" s="80"/>
      <c r="C2237" s="80"/>
      <c r="D2237" s="80"/>
      <c r="F2237" s="80"/>
      <c r="G2237" s="80"/>
      <c r="H2237" s="80"/>
    </row>
    <row r="2238" spans="1:8" ht="12.75">
      <c r="A2238" s="80"/>
      <c r="B2238" s="80"/>
      <c r="C2238" s="80"/>
      <c r="D2238" s="80"/>
      <c r="F2238" s="80"/>
      <c r="G2238" s="80"/>
      <c r="H2238" s="80"/>
    </row>
    <row r="2239" spans="1:8" ht="12.75">
      <c r="A2239" s="80"/>
      <c r="B2239" s="80"/>
      <c r="C2239" s="80"/>
      <c r="D2239" s="80"/>
      <c r="F2239" s="80"/>
      <c r="G2239" s="80"/>
      <c r="H2239" s="80"/>
    </row>
    <row r="2240" spans="1:8" ht="12.75">
      <c r="A2240" s="80"/>
      <c r="B2240" s="80"/>
      <c r="C2240" s="80"/>
      <c r="D2240" s="80"/>
      <c r="F2240" s="80"/>
      <c r="G2240" s="80"/>
      <c r="H2240" s="80"/>
    </row>
    <row r="2241" spans="1:8" ht="12.75">
      <c r="A2241" s="80"/>
      <c r="B2241" s="80"/>
      <c r="C2241" s="80"/>
      <c r="D2241" s="80"/>
      <c r="F2241" s="80"/>
      <c r="G2241" s="80"/>
      <c r="H2241" s="80"/>
    </row>
    <row r="2242" spans="1:8" ht="12.75">
      <c r="A2242" s="80"/>
      <c r="B2242" s="80"/>
      <c r="C2242" s="80"/>
      <c r="D2242" s="80"/>
      <c r="F2242" s="80"/>
      <c r="G2242" s="80"/>
      <c r="H2242" s="80"/>
    </row>
    <row r="2243" spans="1:8" ht="12.75">
      <c r="A2243" s="80"/>
      <c r="B2243" s="80"/>
      <c r="C2243" s="80"/>
      <c r="D2243" s="80"/>
      <c r="F2243" s="80"/>
      <c r="G2243" s="80"/>
      <c r="H2243" s="80"/>
    </row>
    <row r="2244" spans="1:8" ht="12.75">
      <c r="A2244" s="80"/>
      <c r="B2244" s="80"/>
      <c r="C2244" s="80"/>
      <c r="D2244" s="80"/>
      <c r="F2244" s="80"/>
      <c r="G2244" s="80"/>
      <c r="H2244" s="80"/>
    </row>
    <row r="2245" spans="1:8" ht="12.75">
      <c r="A2245" s="80"/>
      <c r="B2245" s="80"/>
      <c r="C2245" s="80"/>
      <c r="D2245" s="80"/>
      <c r="F2245" s="80"/>
      <c r="G2245" s="80"/>
      <c r="H2245" s="80"/>
    </row>
    <row r="2246" spans="1:8" ht="12.75">
      <c r="A2246" s="80"/>
      <c r="B2246" s="80"/>
      <c r="C2246" s="80"/>
      <c r="D2246" s="80"/>
      <c r="F2246" s="80"/>
      <c r="G2246" s="80"/>
      <c r="H2246" s="80"/>
    </row>
    <row r="2247" spans="1:8" ht="12.75">
      <c r="A2247" s="80"/>
      <c r="B2247" s="80"/>
      <c r="C2247" s="80"/>
      <c r="D2247" s="80"/>
      <c r="F2247" s="80"/>
      <c r="G2247" s="80"/>
      <c r="H2247" s="80"/>
    </row>
    <row r="2248" spans="1:8" ht="12.75">
      <c r="A2248" s="80"/>
      <c r="B2248" s="80"/>
      <c r="C2248" s="80"/>
      <c r="D2248" s="80"/>
      <c r="F2248" s="80"/>
      <c r="G2248" s="80"/>
      <c r="H2248" s="80"/>
    </row>
    <row r="2249" spans="1:8" ht="12.75">
      <c r="A2249" s="80"/>
      <c r="B2249" s="80"/>
      <c r="C2249" s="80"/>
      <c r="D2249" s="80"/>
      <c r="F2249" s="80"/>
      <c r="G2249" s="80"/>
      <c r="H2249" s="80"/>
    </row>
    <row r="2250" spans="1:8" ht="12.75">
      <c r="A2250" s="80"/>
      <c r="B2250" s="80"/>
      <c r="C2250" s="80"/>
      <c r="D2250" s="80"/>
      <c r="F2250" s="80"/>
      <c r="G2250" s="80"/>
      <c r="H2250" s="80"/>
    </row>
    <row r="2251" spans="1:8" ht="12.75">
      <c r="A2251" s="80"/>
      <c r="B2251" s="80"/>
      <c r="C2251" s="80"/>
      <c r="D2251" s="80"/>
      <c r="F2251" s="80"/>
      <c r="G2251" s="80"/>
      <c r="H2251" s="80"/>
    </row>
    <row r="2252" spans="1:8" ht="12.75">
      <c r="A2252" s="80"/>
      <c r="B2252" s="80"/>
      <c r="C2252" s="80"/>
      <c r="D2252" s="80"/>
      <c r="F2252" s="80"/>
      <c r="G2252" s="80"/>
      <c r="H2252" s="80"/>
    </row>
    <row r="2253" spans="1:8" ht="12.75">
      <c r="A2253" s="80"/>
      <c r="B2253" s="80"/>
      <c r="C2253" s="80"/>
      <c r="D2253" s="80"/>
      <c r="F2253" s="80"/>
      <c r="G2253" s="80"/>
      <c r="H2253" s="80"/>
    </row>
    <row r="2254" spans="1:8" ht="12.75">
      <c r="A2254" s="80"/>
      <c r="B2254" s="80"/>
      <c r="C2254" s="80"/>
      <c r="D2254" s="80"/>
      <c r="F2254" s="80"/>
      <c r="G2254" s="80"/>
      <c r="H2254" s="80"/>
    </row>
    <row r="2255" spans="1:8" ht="12.75">
      <c r="A2255" s="80"/>
      <c r="B2255" s="80"/>
      <c r="C2255" s="80"/>
      <c r="D2255" s="80"/>
      <c r="F2255" s="80"/>
      <c r="G2255" s="80"/>
      <c r="H2255" s="80"/>
    </row>
    <row r="2256" spans="1:8" ht="12.75">
      <c r="A2256" s="80"/>
      <c r="B2256" s="80"/>
      <c r="C2256" s="80"/>
      <c r="D2256" s="80"/>
      <c r="F2256" s="80"/>
      <c r="G2256" s="80"/>
      <c r="H2256" s="80"/>
    </row>
    <row r="2257" spans="1:8" ht="12.75">
      <c r="A2257" s="80"/>
      <c r="B2257" s="80"/>
      <c r="C2257" s="80"/>
      <c r="D2257" s="80"/>
      <c r="F2257" s="80"/>
      <c r="G2257" s="80"/>
      <c r="H2257" s="80"/>
    </row>
    <row r="2258" spans="1:8" ht="12.75">
      <c r="A2258" s="80"/>
      <c r="B2258" s="80"/>
      <c r="C2258" s="80"/>
      <c r="D2258" s="80"/>
      <c r="F2258" s="80"/>
      <c r="G2258" s="80"/>
      <c r="H2258" s="80"/>
    </row>
    <row r="2259" spans="1:8" ht="12.75">
      <c r="A2259" s="80"/>
      <c r="B2259" s="80"/>
      <c r="C2259" s="80"/>
      <c r="D2259" s="80"/>
      <c r="F2259" s="80"/>
      <c r="G2259" s="80"/>
      <c r="H2259" s="80"/>
    </row>
    <row r="2260" spans="1:8" ht="12.75">
      <c r="A2260" s="80"/>
      <c r="B2260" s="80"/>
      <c r="C2260" s="80"/>
      <c r="D2260" s="80"/>
      <c r="F2260" s="80"/>
      <c r="G2260" s="80"/>
      <c r="H2260" s="80"/>
    </row>
    <row r="2261" spans="1:8" ht="12.75">
      <c r="A2261" s="80"/>
      <c r="B2261" s="80"/>
      <c r="C2261" s="80"/>
      <c r="D2261" s="80"/>
      <c r="F2261" s="80"/>
      <c r="G2261" s="80"/>
      <c r="H2261" s="80"/>
    </row>
    <row r="2262" spans="1:8" ht="12.75">
      <c r="A2262" s="80"/>
      <c r="B2262" s="80"/>
      <c r="C2262" s="80"/>
      <c r="D2262" s="80"/>
      <c r="F2262" s="80"/>
      <c r="G2262" s="80"/>
      <c r="H2262" s="80"/>
    </row>
    <row r="2263" spans="1:8" ht="12.75">
      <c r="A2263" s="80"/>
      <c r="B2263" s="80"/>
      <c r="C2263" s="80"/>
      <c r="D2263" s="80"/>
      <c r="F2263" s="80"/>
      <c r="G2263" s="80"/>
      <c r="H2263" s="80"/>
    </row>
    <row r="2264" spans="1:8" ht="12.75">
      <c r="A2264" s="80"/>
      <c r="B2264" s="80"/>
      <c r="C2264" s="80"/>
      <c r="D2264" s="80"/>
      <c r="F2264" s="80"/>
      <c r="G2264" s="80"/>
      <c r="H2264" s="80"/>
    </row>
    <row r="2265" spans="1:8" ht="12.75">
      <c r="A2265" s="80"/>
      <c r="B2265" s="80"/>
      <c r="C2265" s="80"/>
      <c r="D2265" s="80"/>
      <c r="F2265" s="80"/>
      <c r="G2265" s="80"/>
      <c r="H2265" s="80"/>
    </row>
    <row r="2266" spans="1:8" ht="12.75">
      <c r="A2266" s="80"/>
      <c r="B2266" s="80"/>
      <c r="C2266" s="80"/>
      <c r="D2266" s="80"/>
      <c r="F2266" s="80"/>
      <c r="G2266" s="80"/>
      <c r="H2266" s="80"/>
    </row>
    <row r="2267" spans="1:8" ht="12.75">
      <c r="A2267" s="80"/>
      <c r="B2267" s="80"/>
      <c r="C2267" s="80"/>
      <c r="D2267" s="80"/>
      <c r="F2267" s="80"/>
      <c r="G2267" s="80"/>
      <c r="H2267" s="80"/>
    </row>
    <row r="2268" spans="1:8" ht="12.75">
      <c r="A2268" s="80"/>
      <c r="B2268" s="80"/>
      <c r="C2268" s="80"/>
      <c r="D2268" s="80"/>
      <c r="F2268" s="80"/>
      <c r="G2268" s="80"/>
      <c r="H2268" s="80"/>
    </row>
    <row r="2269" spans="1:8" ht="12.75">
      <c r="A2269" s="80"/>
      <c r="B2269" s="80"/>
      <c r="C2269" s="80"/>
      <c r="D2269" s="80"/>
      <c r="F2269" s="80"/>
      <c r="G2269" s="80"/>
      <c r="H2269" s="80"/>
    </row>
    <row r="2270" spans="1:8" ht="12.75">
      <c r="A2270" s="80"/>
      <c r="B2270" s="80"/>
      <c r="C2270" s="80"/>
      <c r="D2270" s="80"/>
      <c r="F2270" s="80"/>
      <c r="G2270" s="80"/>
      <c r="H2270" s="80"/>
    </row>
    <row r="2271" spans="1:8" ht="12.75">
      <c r="A2271" s="80"/>
      <c r="B2271" s="80"/>
      <c r="C2271" s="80"/>
      <c r="D2271" s="80"/>
      <c r="F2271" s="80"/>
      <c r="G2271" s="80"/>
      <c r="H2271" s="80"/>
    </row>
    <row r="2272" spans="1:8" ht="12.75">
      <c r="A2272" s="80"/>
      <c r="B2272" s="80"/>
      <c r="C2272" s="80"/>
      <c r="D2272" s="80"/>
      <c r="F2272" s="80"/>
      <c r="G2272" s="80"/>
      <c r="H2272" s="80"/>
    </row>
    <row r="2273" spans="1:8" ht="12.75">
      <c r="A2273" s="80"/>
      <c r="B2273" s="80"/>
      <c r="C2273" s="80"/>
      <c r="D2273" s="80"/>
      <c r="F2273" s="80"/>
      <c r="G2273" s="80"/>
      <c r="H2273" s="80"/>
    </row>
    <row r="2274" spans="1:8" ht="12.75">
      <c r="A2274" s="80"/>
      <c r="B2274" s="80"/>
      <c r="C2274" s="80"/>
      <c r="D2274" s="80"/>
      <c r="F2274" s="80"/>
      <c r="G2274" s="80"/>
      <c r="H2274" s="80"/>
    </row>
    <row r="2275" spans="1:8" ht="12.75">
      <c r="A2275" s="80"/>
      <c r="B2275" s="80"/>
      <c r="C2275" s="80"/>
      <c r="D2275" s="80"/>
      <c r="F2275" s="80"/>
      <c r="G2275" s="80"/>
      <c r="H2275" s="80"/>
    </row>
    <row r="2276" spans="1:8" ht="12.75">
      <c r="A2276" s="80"/>
      <c r="B2276" s="80"/>
      <c r="C2276" s="80"/>
      <c r="D2276" s="80"/>
      <c r="F2276" s="80"/>
      <c r="G2276" s="80"/>
      <c r="H2276" s="80"/>
    </row>
    <row r="2277" spans="1:8" ht="12.75">
      <c r="A2277" s="80"/>
      <c r="B2277" s="80"/>
      <c r="C2277" s="80"/>
      <c r="D2277" s="80"/>
      <c r="F2277" s="80"/>
      <c r="G2277" s="80"/>
      <c r="H2277" s="80"/>
    </row>
    <row r="2278" spans="1:8" ht="12.75">
      <c r="A2278" s="80"/>
      <c r="B2278" s="80"/>
      <c r="C2278" s="80"/>
      <c r="D2278" s="80"/>
      <c r="F2278" s="80"/>
      <c r="G2278" s="80"/>
      <c r="H2278" s="80"/>
    </row>
    <row r="2279" spans="1:8" ht="12.75">
      <c r="A2279" s="80"/>
      <c r="B2279" s="80"/>
      <c r="C2279" s="80"/>
      <c r="D2279" s="80"/>
      <c r="F2279" s="80"/>
      <c r="G2279" s="80"/>
      <c r="H2279" s="80"/>
    </row>
    <row r="2280" spans="1:8" ht="12.75">
      <c r="A2280" s="80"/>
      <c r="B2280" s="80"/>
      <c r="C2280" s="80"/>
      <c r="D2280" s="80"/>
      <c r="F2280" s="80"/>
      <c r="G2280" s="80"/>
      <c r="H2280" s="80"/>
    </row>
    <row r="2281" spans="1:8" ht="12.75">
      <c r="A2281" s="80"/>
      <c r="B2281" s="80"/>
      <c r="C2281" s="80"/>
      <c r="D2281" s="80"/>
      <c r="F2281" s="80"/>
      <c r="G2281" s="80"/>
      <c r="H2281" s="80"/>
    </row>
    <row r="2282" spans="1:8" ht="12.75">
      <c r="A2282" s="80"/>
      <c r="B2282" s="80"/>
      <c r="C2282" s="80"/>
      <c r="D2282" s="80"/>
      <c r="F2282" s="80"/>
      <c r="G2282" s="80"/>
      <c r="H2282" s="80"/>
    </row>
    <row r="2283" spans="1:8" ht="12.75">
      <c r="A2283" s="80"/>
      <c r="B2283" s="80"/>
      <c r="C2283" s="80"/>
      <c r="D2283" s="80"/>
      <c r="F2283" s="80"/>
      <c r="G2283" s="80"/>
      <c r="H2283" s="80"/>
    </row>
    <row r="2284" spans="1:8" ht="12.75">
      <c r="A2284" s="80"/>
      <c r="B2284" s="80"/>
      <c r="C2284" s="80"/>
      <c r="D2284" s="80"/>
      <c r="F2284" s="80"/>
      <c r="G2284" s="80"/>
      <c r="H2284" s="80"/>
    </row>
    <row r="2285" spans="1:8" ht="12.75">
      <c r="A2285" s="80"/>
      <c r="B2285" s="80"/>
      <c r="C2285" s="80"/>
      <c r="D2285" s="80"/>
      <c r="F2285" s="80"/>
      <c r="G2285" s="80"/>
      <c r="H2285" s="80"/>
    </row>
    <row r="2286" spans="1:8" ht="12.75">
      <c r="A2286" s="80"/>
      <c r="B2286" s="80"/>
      <c r="C2286" s="80"/>
      <c r="D2286" s="80"/>
      <c r="F2286" s="80"/>
      <c r="G2286" s="80"/>
      <c r="H2286" s="80"/>
    </row>
    <row r="2287" spans="1:8" ht="12.75">
      <c r="A2287" s="80"/>
      <c r="B2287" s="80"/>
      <c r="C2287" s="80"/>
      <c r="D2287" s="80"/>
      <c r="F2287" s="80"/>
      <c r="G2287" s="80"/>
      <c r="H2287" s="80"/>
    </row>
    <row r="2288" spans="1:8" ht="12.75">
      <c r="A2288" s="80"/>
      <c r="B2288" s="80"/>
      <c r="C2288" s="80"/>
      <c r="D2288" s="80"/>
      <c r="F2288" s="80"/>
      <c r="G2288" s="80"/>
      <c r="H2288" s="80"/>
    </row>
    <row r="2289" spans="1:8" ht="12.75">
      <c r="A2289" s="80"/>
      <c r="B2289" s="80"/>
      <c r="C2289" s="80"/>
      <c r="D2289" s="80"/>
      <c r="F2289" s="80"/>
      <c r="G2289" s="80"/>
      <c r="H2289" s="80"/>
    </row>
    <row r="2290" spans="1:8" ht="12.75">
      <c r="A2290" s="80"/>
      <c r="B2290" s="80"/>
      <c r="C2290" s="80"/>
      <c r="D2290" s="80"/>
      <c r="F2290" s="80"/>
      <c r="G2290" s="80"/>
      <c r="H2290" s="80"/>
    </row>
    <row r="2291" spans="1:8" ht="12.75">
      <c r="A2291" s="80"/>
      <c r="B2291" s="80"/>
      <c r="C2291" s="80"/>
      <c r="D2291" s="80"/>
      <c r="F2291" s="80"/>
      <c r="G2291" s="80"/>
      <c r="H2291" s="80"/>
    </row>
    <row r="2292" spans="1:8" ht="12.75">
      <c r="A2292" s="80"/>
      <c r="B2292" s="80"/>
      <c r="C2292" s="80"/>
      <c r="D2292" s="80"/>
      <c r="F2292" s="80"/>
      <c r="G2292" s="80"/>
      <c r="H2292" s="80"/>
    </row>
    <row r="2293" spans="1:8" ht="12.75">
      <c r="A2293" s="80"/>
      <c r="B2293" s="80"/>
      <c r="C2293" s="80"/>
      <c r="D2293" s="80"/>
      <c r="F2293" s="80"/>
      <c r="G2293" s="80"/>
      <c r="H2293" s="80"/>
    </row>
    <row r="2294" spans="1:8" ht="12.75">
      <c r="A2294" s="80"/>
      <c r="B2294" s="80"/>
      <c r="C2294" s="80"/>
      <c r="D2294" s="80"/>
      <c r="F2294" s="80"/>
      <c r="G2294" s="80"/>
      <c r="H2294" s="80"/>
    </row>
    <row r="2295" spans="1:8" ht="12.75">
      <c r="A2295" s="80"/>
      <c r="B2295" s="80"/>
      <c r="C2295" s="80"/>
      <c r="D2295" s="80"/>
      <c r="F2295" s="80"/>
      <c r="G2295" s="80"/>
      <c r="H2295" s="80"/>
    </row>
    <row r="2296" spans="1:8" ht="12.75">
      <c r="A2296" s="80"/>
      <c r="B2296" s="80"/>
      <c r="C2296" s="80"/>
      <c r="D2296" s="80"/>
      <c r="F2296" s="80"/>
      <c r="G2296" s="80"/>
      <c r="H2296" s="80"/>
    </row>
    <row r="2297" spans="1:8" ht="12.75">
      <c r="A2297" s="80"/>
      <c r="B2297" s="80"/>
      <c r="C2297" s="80"/>
      <c r="D2297" s="80"/>
      <c r="F2297" s="80"/>
      <c r="G2297" s="80"/>
      <c r="H2297" s="80"/>
    </row>
    <row r="2298" spans="1:8" ht="12.75">
      <c r="A2298" s="80"/>
      <c r="B2298" s="80"/>
      <c r="C2298" s="80"/>
      <c r="D2298" s="80"/>
      <c r="F2298" s="80"/>
      <c r="G2298" s="80"/>
      <c r="H2298" s="80"/>
    </row>
    <row r="2299" spans="1:8" ht="12.75">
      <c r="A2299" s="80"/>
      <c r="B2299" s="80"/>
      <c r="C2299" s="80"/>
      <c r="D2299" s="80"/>
      <c r="F2299" s="80"/>
      <c r="G2299" s="80"/>
      <c r="H2299" s="80"/>
    </row>
    <row r="2300" spans="1:8" ht="12.75">
      <c r="A2300" s="80"/>
      <c r="B2300" s="80"/>
      <c r="C2300" s="80"/>
      <c r="D2300" s="80"/>
      <c r="F2300" s="80"/>
      <c r="G2300" s="80"/>
      <c r="H2300" s="80"/>
    </row>
    <row r="2301" spans="1:8" ht="12.75">
      <c r="A2301" s="80"/>
      <c r="B2301" s="80"/>
      <c r="C2301" s="80"/>
      <c r="D2301" s="80"/>
      <c r="F2301" s="80"/>
      <c r="G2301" s="80"/>
      <c r="H2301" s="80"/>
    </row>
    <row r="2302" spans="1:8" ht="12.75">
      <c r="A2302" s="80"/>
      <c r="B2302" s="80"/>
      <c r="C2302" s="80"/>
      <c r="D2302" s="80"/>
      <c r="F2302" s="80"/>
      <c r="G2302" s="80"/>
      <c r="H2302" s="80"/>
    </row>
    <row r="2303" spans="1:8" ht="12.75">
      <c r="A2303" s="80"/>
      <c r="B2303" s="80"/>
      <c r="C2303" s="80"/>
      <c r="D2303" s="80"/>
      <c r="F2303" s="80"/>
      <c r="G2303" s="80"/>
      <c r="H2303" s="80"/>
    </row>
    <row r="2304" spans="1:8" ht="12.75">
      <c r="A2304" s="80"/>
      <c r="B2304" s="80"/>
      <c r="C2304" s="80"/>
      <c r="D2304" s="80"/>
      <c r="F2304" s="80"/>
      <c r="G2304" s="80"/>
      <c r="H2304" s="80"/>
    </row>
    <row r="2305" spans="1:8" ht="12.75">
      <c r="A2305" s="80"/>
      <c r="B2305" s="80"/>
      <c r="C2305" s="80"/>
      <c r="D2305" s="80"/>
      <c r="F2305" s="80"/>
      <c r="G2305" s="80"/>
      <c r="H2305" s="80"/>
    </row>
    <row r="2306" spans="1:8" ht="12.75">
      <c r="A2306" s="80"/>
      <c r="B2306" s="80"/>
      <c r="C2306" s="80"/>
      <c r="D2306" s="80"/>
      <c r="F2306" s="80"/>
      <c r="G2306" s="80"/>
      <c r="H2306" s="80"/>
    </row>
    <row r="2307" spans="1:8" ht="12.75">
      <c r="A2307" s="80"/>
      <c r="B2307" s="80"/>
      <c r="C2307" s="80"/>
      <c r="D2307" s="80"/>
      <c r="F2307" s="80"/>
      <c r="G2307" s="80"/>
      <c r="H2307" s="80"/>
    </row>
    <row r="2308" spans="1:8" ht="12.75">
      <c r="A2308" s="80"/>
      <c r="B2308" s="80"/>
      <c r="C2308" s="80"/>
      <c r="D2308" s="80"/>
      <c r="F2308" s="80"/>
      <c r="G2308" s="80"/>
      <c r="H2308" s="80"/>
    </row>
    <row r="2309" spans="1:8" ht="12.75">
      <c r="A2309" s="80"/>
      <c r="B2309" s="80"/>
      <c r="C2309" s="80"/>
      <c r="D2309" s="80"/>
      <c r="F2309" s="80"/>
      <c r="G2309" s="80"/>
      <c r="H2309" s="80"/>
    </row>
    <row r="2310" spans="1:8" ht="12.75">
      <c r="A2310" s="80"/>
      <c r="B2310" s="80"/>
      <c r="C2310" s="80"/>
      <c r="D2310" s="80"/>
      <c r="F2310" s="80"/>
      <c r="G2310" s="80"/>
      <c r="H2310" s="80"/>
    </row>
    <row r="2311" spans="1:8" ht="12.75">
      <c r="A2311" s="80"/>
      <c r="B2311" s="80"/>
      <c r="C2311" s="80"/>
      <c r="D2311" s="80"/>
      <c r="F2311" s="80"/>
      <c r="G2311" s="80"/>
      <c r="H2311" s="80"/>
    </row>
    <row r="2312" spans="1:8" ht="12.75">
      <c r="A2312" s="80"/>
      <c r="B2312" s="80"/>
      <c r="C2312" s="80"/>
      <c r="D2312" s="80"/>
      <c r="F2312" s="80"/>
      <c r="G2312" s="80"/>
      <c r="H2312" s="80"/>
    </row>
    <row r="2313" spans="1:8" ht="12.75">
      <c r="A2313" s="80"/>
      <c r="B2313" s="80"/>
      <c r="C2313" s="80"/>
      <c r="D2313" s="80"/>
      <c r="F2313" s="80"/>
      <c r="G2313" s="80"/>
      <c r="H2313" s="80"/>
    </row>
    <row r="2314" spans="1:8" ht="12.75">
      <c r="A2314" s="80"/>
      <c r="B2314" s="80"/>
      <c r="C2314" s="80"/>
      <c r="D2314" s="80"/>
      <c r="F2314" s="80"/>
      <c r="G2314" s="80"/>
      <c r="H2314" s="80"/>
    </row>
    <row r="2315" spans="1:8" ht="12.75">
      <c r="A2315" s="80"/>
      <c r="B2315" s="80"/>
      <c r="C2315" s="80"/>
      <c r="D2315" s="80"/>
      <c r="F2315" s="80"/>
      <c r="G2315" s="80"/>
      <c r="H2315" s="80"/>
    </row>
    <row r="2316" spans="1:8" ht="12.75">
      <c r="A2316" s="80"/>
      <c r="B2316" s="80"/>
      <c r="C2316" s="80"/>
      <c r="D2316" s="80"/>
      <c r="F2316" s="80"/>
      <c r="G2316" s="80"/>
      <c r="H2316" s="80"/>
    </row>
    <row r="2317" spans="1:8" ht="12.75">
      <c r="A2317" s="80"/>
      <c r="B2317" s="80"/>
      <c r="C2317" s="80"/>
      <c r="D2317" s="80"/>
      <c r="F2317" s="80"/>
      <c r="G2317" s="80"/>
      <c r="H2317" s="80"/>
    </row>
    <row r="2318" spans="1:8" ht="12.75">
      <c r="A2318" s="80"/>
      <c r="B2318" s="80"/>
      <c r="C2318" s="80"/>
      <c r="D2318" s="80"/>
      <c r="F2318" s="80"/>
      <c r="G2318" s="80"/>
      <c r="H2318" s="80"/>
    </row>
    <row r="2319" spans="1:8" ht="12.75">
      <c r="A2319" s="80"/>
      <c r="B2319" s="80"/>
      <c r="C2319" s="80"/>
      <c r="D2319" s="80"/>
      <c r="F2319" s="80"/>
      <c r="G2319" s="80"/>
      <c r="H2319" s="80"/>
    </row>
    <row r="2320" spans="1:8" ht="12.75">
      <c r="A2320" s="80"/>
      <c r="B2320" s="80"/>
      <c r="C2320" s="80"/>
      <c r="D2320" s="80"/>
      <c r="F2320" s="80"/>
      <c r="G2320" s="80"/>
      <c r="H2320" s="80"/>
    </row>
    <row r="2321" spans="1:8" ht="12.75">
      <c r="A2321" s="80"/>
      <c r="B2321" s="80"/>
      <c r="C2321" s="80"/>
      <c r="D2321" s="80"/>
      <c r="F2321" s="80"/>
      <c r="G2321" s="80"/>
      <c r="H2321" s="80"/>
    </row>
    <row r="2322" spans="1:8" ht="12.75">
      <c r="A2322" s="80"/>
      <c r="B2322" s="80"/>
      <c r="C2322" s="80"/>
      <c r="D2322" s="80"/>
      <c r="F2322" s="80"/>
      <c r="G2322" s="80"/>
      <c r="H2322" s="80"/>
    </row>
    <row r="2323" spans="1:8" ht="12.75">
      <c r="A2323" s="80"/>
      <c r="B2323" s="80"/>
      <c r="C2323" s="80"/>
      <c r="D2323" s="80"/>
      <c r="F2323" s="80"/>
      <c r="G2323" s="80"/>
      <c r="H2323" s="80"/>
    </row>
    <row r="2324" spans="1:8" ht="12.75">
      <c r="A2324" s="80"/>
      <c r="B2324" s="80"/>
      <c r="C2324" s="80"/>
      <c r="D2324" s="80"/>
      <c r="F2324" s="80"/>
      <c r="G2324" s="80"/>
      <c r="H2324" s="80"/>
    </row>
    <row r="2325" spans="1:8" ht="12.75">
      <c r="A2325" s="80"/>
      <c r="B2325" s="80"/>
      <c r="C2325" s="80"/>
      <c r="D2325" s="80"/>
      <c r="F2325" s="80"/>
      <c r="G2325" s="80"/>
      <c r="H2325" s="80"/>
    </row>
    <row r="2326" spans="1:8" ht="12.75">
      <c r="A2326" s="80"/>
      <c r="B2326" s="80"/>
      <c r="C2326" s="80"/>
      <c r="D2326" s="80"/>
      <c r="F2326" s="80"/>
      <c r="G2326" s="80"/>
      <c r="H2326" s="80"/>
    </row>
    <row r="2327" spans="1:8" ht="12.75">
      <c r="A2327" s="80"/>
      <c r="B2327" s="80"/>
      <c r="C2327" s="80"/>
      <c r="D2327" s="80"/>
      <c r="F2327" s="80"/>
      <c r="G2327" s="80"/>
      <c r="H2327" s="80"/>
    </row>
    <row r="2328" spans="1:8" ht="12.75">
      <c r="A2328" s="80"/>
      <c r="B2328" s="80"/>
      <c r="C2328" s="80"/>
      <c r="D2328" s="80"/>
      <c r="F2328" s="80"/>
      <c r="G2328" s="80"/>
      <c r="H2328" s="80"/>
    </row>
    <row r="2329" spans="1:8" ht="12.75">
      <c r="A2329" s="80"/>
      <c r="B2329" s="80"/>
      <c r="C2329" s="80"/>
      <c r="D2329" s="80"/>
      <c r="F2329" s="80"/>
      <c r="G2329" s="80"/>
      <c r="H2329" s="80"/>
    </row>
    <row r="2330" spans="1:8" ht="12.75">
      <c r="A2330" s="80"/>
      <c r="B2330" s="80"/>
      <c r="C2330" s="80"/>
      <c r="D2330" s="80"/>
      <c r="F2330" s="80"/>
      <c r="G2330" s="80"/>
      <c r="H2330" s="80"/>
    </row>
    <row r="2331" spans="1:8" ht="12.75">
      <c r="A2331" s="80"/>
      <c r="B2331" s="80"/>
      <c r="C2331" s="80"/>
      <c r="D2331" s="80"/>
      <c r="F2331" s="80"/>
      <c r="G2331" s="80"/>
      <c r="H2331" s="80"/>
    </row>
    <row r="2332" spans="1:8" ht="12.75">
      <c r="A2332" s="80"/>
      <c r="B2332" s="80"/>
      <c r="C2332" s="80"/>
      <c r="D2332" s="80"/>
      <c r="F2332" s="80"/>
      <c r="G2332" s="80"/>
      <c r="H2332" s="80"/>
    </row>
    <row r="2333" spans="1:8" ht="12.75">
      <c r="A2333" s="80"/>
      <c r="B2333" s="80"/>
      <c r="C2333" s="80"/>
      <c r="D2333" s="80"/>
      <c r="F2333" s="80"/>
      <c r="G2333" s="80"/>
      <c r="H2333" s="80"/>
    </row>
    <row r="2334" spans="1:8" ht="12.75">
      <c r="A2334" s="80"/>
      <c r="B2334" s="80"/>
      <c r="C2334" s="80"/>
      <c r="D2334" s="80"/>
      <c r="F2334" s="80"/>
      <c r="G2334" s="80"/>
      <c r="H2334" s="80"/>
    </row>
    <row r="2335" spans="1:8" ht="12.75">
      <c r="A2335" s="80"/>
      <c r="B2335" s="80"/>
      <c r="C2335" s="80"/>
      <c r="D2335" s="80"/>
      <c r="F2335" s="80"/>
      <c r="G2335" s="80"/>
      <c r="H2335" s="80"/>
    </row>
    <row r="2336" spans="1:8" ht="12.75">
      <c r="A2336" s="80"/>
      <c r="B2336" s="80"/>
      <c r="C2336" s="80"/>
      <c r="D2336" s="80"/>
      <c r="F2336" s="80"/>
      <c r="G2336" s="80"/>
      <c r="H2336" s="80"/>
    </row>
    <row r="2337" spans="1:8" ht="12.75">
      <c r="A2337" s="80"/>
      <c r="B2337" s="80"/>
      <c r="C2337" s="80"/>
      <c r="D2337" s="80"/>
      <c r="F2337" s="80"/>
      <c r="G2337" s="80"/>
      <c r="H2337" s="80"/>
    </row>
    <row r="2338" spans="1:8" ht="12.75">
      <c r="A2338" s="80"/>
      <c r="B2338" s="80"/>
      <c r="C2338" s="80"/>
      <c r="D2338" s="80"/>
      <c r="F2338" s="80"/>
      <c r="G2338" s="80"/>
      <c r="H2338" s="80"/>
    </row>
    <row r="2339" spans="1:8" ht="12.75">
      <c r="A2339" s="80"/>
      <c r="B2339" s="80"/>
      <c r="C2339" s="80"/>
      <c r="D2339" s="80"/>
      <c r="F2339" s="80"/>
      <c r="G2339" s="80"/>
      <c r="H2339" s="80"/>
    </row>
    <row r="2340" spans="1:8" ht="12.75">
      <c r="A2340" s="80"/>
      <c r="B2340" s="80"/>
      <c r="C2340" s="80"/>
      <c r="D2340" s="80"/>
      <c r="F2340" s="80"/>
      <c r="G2340" s="80"/>
      <c r="H2340" s="80"/>
    </row>
    <row r="2341" spans="1:8" ht="12.75">
      <c r="A2341" s="80"/>
      <c r="B2341" s="80"/>
      <c r="C2341" s="80"/>
      <c r="D2341" s="80"/>
      <c r="F2341" s="80"/>
      <c r="G2341" s="80"/>
      <c r="H2341" s="80"/>
    </row>
    <row r="2342" spans="1:8" ht="12.75">
      <c r="A2342" s="80"/>
      <c r="B2342" s="80"/>
      <c r="C2342" s="80"/>
      <c r="D2342" s="80"/>
      <c r="F2342" s="80"/>
      <c r="G2342" s="80"/>
      <c r="H2342" s="80"/>
    </row>
    <row r="2343" spans="1:8" ht="12.75">
      <c r="A2343" s="80"/>
      <c r="B2343" s="80"/>
      <c r="C2343" s="80"/>
      <c r="D2343" s="80"/>
      <c r="F2343" s="80"/>
      <c r="G2343" s="80"/>
      <c r="H2343" s="80"/>
    </row>
    <row r="2344" spans="1:8" ht="12.75">
      <c r="A2344" s="80"/>
      <c r="B2344" s="80"/>
      <c r="C2344" s="80"/>
      <c r="D2344" s="80"/>
      <c r="F2344" s="80"/>
      <c r="G2344" s="80"/>
      <c r="H2344" s="80"/>
    </row>
    <row r="2345" spans="1:8" ht="12.75">
      <c r="A2345" s="80"/>
      <c r="B2345" s="80"/>
      <c r="C2345" s="80"/>
      <c r="D2345" s="80"/>
      <c r="F2345" s="80"/>
      <c r="G2345" s="80"/>
      <c r="H2345" s="80"/>
    </row>
    <row r="2346" spans="1:8" ht="12.75">
      <c r="A2346" s="80"/>
      <c r="B2346" s="80"/>
      <c r="C2346" s="80"/>
      <c r="D2346" s="80"/>
      <c r="F2346" s="80"/>
      <c r="G2346" s="80"/>
      <c r="H2346" s="80"/>
    </row>
    <row r="2347" spans="1:8" ht="12.75">
      <c r="A2347" s="80"/>
      <c r="B2347" s="80"/>
      <c r="C2347" s="80"/>
      <c r="D2347" s="80"/>
      <c r="F2347" s="80"/>
      <c r="G2347" s="80"/>
      <c r="H2347" s="80"/>
    </row>
    <row r="2348" spans="1:8" ht="12.75">
      <c r="A2348" s="80"/>
      <c r="B2348" s="80"/>
      <c r="C2348" s="80"/>
      <c r="D2348" s="80"/>
      <c r="F2348" s="80"/>
      <c r="G2348" s="80"/>
      <c r="H2348" s="80"/>
    </row>
    <row r="2349" spans="1:8" ht="12.75">
      <c r="A2349" s="80"/>
      <c r="B2349" s="80"/>
      <c r="C2349" s="80"/>
      <c r="D2349" s="80"/>
      <c r="F2349" s="80"/>
      <c r="G2349" s="80"/>
      <c r="H2349" s="80"/>
    </row>
    <row r="2350" spans="1:8" ht="12.75">
      <c r="A2350" s="80"/>
      <c r="B2350" s="80"/>
      <c r="C2350" s="80"/>
      <c r="D2350" s="80"/>
      <c r="F2350" s="80"/>
      <c r="G2350" s="80"/>
      <c r="H2350" s="80"/>
    </row>
    <row r="2351" spans="1:8" ht="12.75">
      <c r="A2351" s="80"/>
      <c r="B2351" s="80"/>
      <c r="C2351" s="80"/>
      <c r="D2351" s="80"/>
      <c r="F2351" s="80"/>
      <c r="G2351" s="80"/>
      <c r="H2351" s="80"/>
    </row>
    <row r="2352" spans="1:8" ht="12.75">
      <c r="A2352" s="80"/>
      <c r="B2352" s="80"/>
      <c r="C2352" s="80"/>
      <c r="D2352" s="80"/>
      <c r="F2352" s="80"/>
      <c r="G2352" s="80"/>
      <c r="H2352" s="80"/>
    </row>
    <row r="2353" spans="1:8" ht="12.75">
      <c r="A2353" s="80"/>
      <c r="B2353" s="80"/>
      <c r="C2353" s="80"/>
      <c r="D2353" s="80"/>
      <c r="F2353" s="80"/>
      <c r="G2353" s="80"/>
      <c r="H2353" s="80"/>
    </row>
    <row r="2354" spans="1:8" ht="12.75">
      <c r="A2354" s="80"/>
      <c r="B2354" s="80"/>
      <c r="C2354" s="80"/>
      <c r="D2354" s="80"/>
      <c r="F2354" s="80"/>
      <c r="G2354" s="80"/>
      <c r="H2354" s="80"/>
    </row>
    <row r="2355" spans="1:8" ht="12.75">
      <c r="A2355" s="80"/>
      <c r="B2355" s="80"/>
      <c r="C2355" s="80"/>
      <c r="D2355" s="80"/>
      <c r="F2355" s="80"/>
      <c r="G2355" s="80"/>
      <c r="H2355" s="80"/>
    </row>
    <row r="2356" spans="1:8" ht="12.75">
      <c r="A2356" s="80"/>
      <c r="B2356" s="80"/>
      <c r="C2356" s="80"/>
      <c r="D2356" s="80"/>
      <c r="F2356" s="80"/>
      <c r="G2356" s="80"/>
      <c r="H2356" s="80"/>
    </row>
    <row r="2357" spans="1:8" ht="12.75">
      <c r="A2357" s="80"/>
      <c r="B2357" s="80"/>
      <c r="C2357" s="80"/>
      <c r="D2357" s="80"/>
      <c r="F2357" s="80"/>
      <c r="G2357" s="80"/>
      <c r="H2357" s="80"/>
    </row>
    <row r="2358" spans="1:8" ht="12.75">
      <c r="A2358" s="80"/>
      <c r="B2358" s="80"/>
      <c r="C2358" s="80"/>
      <c r="D2358" s="80"/>
      <c r="F2358" s="80"/>
      <c r="G2358" s="80"/>
      <c r="H2358" s="80"/>
    </row>
    <row r="2359" spans="1:8" ht="12.75">
      <c r="A2359" s="80"/>
      <c r="B2359" s="80"/>
      <c r="C2359" s="80"/>
      <c r="D2359" s="80"/>
      <c r="F2359" s="80"/>
      <c r="G2359" s="80"/>
      <c r="H2359" s="80"/>
    </row>
    <row r="2360" spans="1:8" ht="12.75">
      <c r="A2360" s="80"/>
      <c r="B2360" s="80"/>
      <c r="C2360" s="80"/>
      <c r="D2360" s="80"/>
      <c r="F2360" s="80"/>
      <c r="G2360" s="80"/>
      <c r="H2360" s="80"/>
    </row>
    <row r="2361" spans="1:8" ht="12.75">
      <c r="A2361" s="80"/>
      <c r="B2361" s="80"/>
      <c r="C2361" s="80"/>
      <c r="D2361" s="80"/>
      <c r="F2361" s="80"/>
      <c r="G2361" s="80"/>
      <c r="H2361" s="80"/>
    </row>
    <row r="2362" spans="1:8" ht="12.75">
      <c r="A2362" s="80"/>
      <c r="B2362" s="80"/>
      <c r="C2362" s="80"/>
      <c r="D2362" s="80"/>
      <c r="F2362" s="80"/>
      <c r="G2362" s="80"/>
      <c r="H2362" s="80"/>
    </row>
    <row r="2363" spans="1:8" ht="12.75">
      <c r="A2363" s="80"/>
      <c r="B2363" s="80"/>
      <c r="C2363" s="80"/>
      <c r="D2363" s="80"/>
      <c r="F2363" s="80"/>
      <c r="G2363" s="80"/>
      <c r="H2363" s="80"/>
    </row>
    <row r="2364" spans="1:8" ht="12.75">
      <c r="A2364" s="80"/>
      <c r="B2364" s="80"/>
      <c r="C2364" s="80"/>
      <c r="D2364" s="80"/>
      <c r="F2364" s="80"/>
      <c r="G2364" s="80"/>
      <c r="H2364" s="80"/>
    </row>
    <row r="2365" spans="1:8" ht="12.75">
      <c r="A2365" s="80"/>
      <c r="B2365" s="80"/>
      <c r="C2365" s="80"/>
      <c r="D2365" s="80"/>
      <c r="F2365" s="80"/>
      <c r="G2365" s="80"/>
      <c r="H2365" s="80"/>
    </row>
    <row r="2366" spans="1:8" ht="12.75">
      <c r="A2366" s="80"/>
      <c r="B2366" s="80"/>
      <c r="C2366" s="80"/>
      <c r="D2366" s="80"/>
      <c r="F2366" s="80"/>
      <c r="G2366" s="80"/>
      <c r="H2366" s="80"/>
    </row>
    <row r="2367" spans="1:8" ht="12.75">
      <c r="A2367" s="80"/>
      <c r="B2367" s="80"/>
      <c r="C2367" s="80"/>
      <c r="D2367" s="80"/>
      <c r="F2367" s="80"/>
      <c r="G2367" s="80"/>
      <c r="H2367" s="80"/>
    </row>
    <row r="2368" spans="1:8" ht="12.75">
      <c r="A2368" s="80"/>
      <c r="B2368" s="80"/>
      <c r="C2368" s="80"/>
      <c r="D2368" s="80"/>
      <c r="F2368" s="80"/>
      <c r="G2368" s="80"/>
      <c r="H2368" s="80"/>
    </row>
    <row r="2369" spans="1:8" ht="12.75">
      <c r="A2369" s="80"/>
      <c r="B2369" s="80"/>
      <c r="C2369" s="80"/>
      <c r="D2369" s="80"/>
      <c r="F2369" s="80"/>
      <c r="G2369" s="80"/>
      <c r="H2369" s="80"/>
    </row>
    <row r="2370" spans="1:8" ht="12.75">
      <c r="A2370" s="80"/>
      <c r="B2370" s="80"/>
      <c r="C2370" s="80"/>
      <c r="D2370" s="80"/>
      <c r="F2370" s="80"/>
      <c r="G2370" s="80"/>
      <c r="H2370" s="80"/>
    </row>
    <row r="2371" spans="1:8" ht="12.75">
      <c r="A2371" s="80"/>
      <c r="B2371" s="80"/>
      <c r="C2371" s="80"/>
      <c r="D2371" s="80"/>
      <c r="F2371" s="80"/>
      <c r="G2371" s="80"/>
      <c r="H2371" s="80"/>
    </row>
    <row r="2372" spans="1:8" ht="12.75">
      <c r="A2372" s="80"/>
      <c r="B2372" s="80"/>
      <c r="C2372" s="80"/>
      <c r="D2372" s="80"/>
      <c r="F2372" s="80"/>
      <c r="G2372" s="80"/>
      <c r="H2372" s="80"/>
    </row>
    <row r="2373" spans="1:8" ht="12.75">
      <c r="A2373" s="80"/>
      <c r="B2373" s="80"/>
      <c r="C2373" s="80"/>
      <c r="D2373" s="80"/>
      <c r="F2373" s="80"/>
      <c r="G2373" s="80"/>
      <c r="H2373" s="80"/>
    </row>
    <row r="2374" spans="1:8" ht="12.75">
      <c r="A2374" s="80"/>
      <c r="B2374" s="80"/>
      <c r="C2374" s="80"/>
      <c r="D2374" s="80"/>
      <c r="F2374" s="80"/>
      <c r="G2374" s="80"/>
      <c r="H2374" s="80"/>
    </row>
    <row r="2375" spans="1:8" ht="12.75">
      <c r="A2375" s="80"/>
      <c r="B2375" s="80"/>
      <c r="C2375" s="80"/>
      <c r="D2375" s="80"/>
      <c r="F2375" s="80"/>
      <c r="G2375" s="80"/>
      <c r="H2375" s="80"/>
    </row>
    <row r="2376" spans="1:8" ht="12.75">
      <c r="A2376" s="80"/>
      <c r="B2376" s="80"/>
      <c r="C2376" s="80"/>
      <c r="D2376" s="80"/>
      <c r="F2376" s="80"/>
      <c r="G2376" s="80"/>
      <c r="H2376" s="80"/>
    </row>
    <row r="2377" spans="1:8" ht="12.75">
      <c r="A2377" s="80"/>
      <c r="B2377" s="80"/>
      <c r="C2377" s="80"/>
      <c r="D2377" s="80"/>
      <c r="F2377" s="80"/>
      <c r="G2377" s="80"/>
      <c r="H2377" s="80"/>
    </row>
    <row r="2378" spans="1:8" ht="12.75">
      <c r="A2378" s="80"/>
      <c r="B2378" s="80"/>
      <c r="C2378" s="80"/>
      <c r="D2378" s="80"/>
      <c r="F2378" s="80"/>
      <c r="G2378" s="80"/>
      <c r="H2378" s="80"/>
    </row>
    <row r="2379" spans="1:8" ht="12.75">
      <c r="A2379" s="80"/>
      <c r="B2379" s="80"/>
      <c r="C2379" s="80"/>
      <c r="D2379" s="80"/>
      <c r="F2379" s="80"/>
      <c r="G2379" s="80"/>
      <c r="H2379" s="80"/>
    </row>
    <row r="2380" spans="1:8" ht="12.75">
      <c r="A2380" s="80"/>
      <c r="B2380" s="80"/>
      <c r="C2380" s="80"/>
      <c r="D2380" s="80"/>
      <c r="F2380" s="80"/>
      <c r="G2380" s="80"/>
      <c r="H2380" s="80"/>
    </row>
    <row r="2381" spans="1:8" ht="12.75">
      <c r="A2381" s="80"/>
      <c r="B2381" s="80"/>
      <c r="C2381" s="80"/>
      <c r="D2381" s="80"/>
      <c r="F2381" s="80"/>
      <c r="G2381" s="80"/>
      <c r="H2381" s="80"/>
    </row>
    <row r="2382" spans="1:8" ht="12.75">
      <c r="A2382" s="80"/>
      <c r="B2382" s="80"/>
      <c r="C2382" s="80"/>
      <c r="D2382" s="80"/>
      <c r="F2382" s="80"/>
      <c r="G2382" s="80"/>
      <c r="H2382" s="80"/>
    </row>
    <row r="2383" spans="1:8" ht="12.75">
      <c r="A2383" s="80"/>
      <c r="B2383" s="80"/>
      <c r="C2383" s="80"/>
      <c r="D2383" s="80"/>
      <c r="F2383" s="80"/>
      <c r="G2383" s="80"/>
      <c r="H2383" s="80"/>
    </row>
    <row r="2384" spans="1:8" ht="12.75">
      <c r="A2384" s="80"/>
      <c r="B2384" s="80"/>
      <c r="C2384" s="80"/>
      <c r="D2384" s="80"/>
      <c r="F2384" s="80"/>
      <c r="G2384" s="80"/>
      <c r="H2384" s="80"/>
    </row>
    <row r="2385" spans="1:8" ht="12.75">
      <c r="A2385" s="80"/>
      <c r="B2385" s="80"/>
      <c r="C2385" s="80"/>
      <c r="D2385" s="80"/>
      <c r="F2385" s="80"/>
      <c r="G2385" s="80"/>
      <c r="H2385" s="80"/>
    </row>
    <row r="2386" spans="1:8" ht="12.75">
      <c r="A2386" s="80"/>
      <c r="B2386" s="80"/>
      <c r="C2386" s="80"/>
      <c r="D2386" s="80"/>
      <c r="F2386" s="80"/>
      <c r="G2386" s="80"/>
      <c r="H2386" s="80"/>
    </row>
    <row r="2387" spans="1:8" ht="12.75">
      <c r="A2387" s="80"/>
      <c r="B2387" s="80"/>
      <c r="C2387" s="80"/>
      <c r="D2387" s="80"/>
      <c r="F2387" s="80"/>
      <c r="G2387" s="80"/>
      <c r="H2387" s="80"/>
    </row>
    <row r="2388" spans="1:8" ht="12.75">
      <c r="A2388" s="80"/>
      <c r="B2388" s="80"/>
      <c r="C2388" s="80"/>
      <c r="D2388" s="80"/>
      <c r="F2388" s="80"/>
      <c r="G2388" s="80"/>
      <c r="H2388" s="80"/>
    </row>
    <row r="2389" spans="1:8" ht="12.75">
      <c r="A2389" s="80"/>
      <c r="B2389" s="80"/>
      <c r="C2389" s="80"/>
      <c r="D2389" s="80"/>
      <c r="F2389" s="80"/>
      <c r="G2389" s="80"/>
      <c r="H2389" s="80"/>
    </row>
    <row r="2390" spans="1:8" ht="12.75">
      <c r="A2390" s="80"/>
      <c r="B2390" s="80"/>
      <c r="C2390" s="80"/>
      <c r="D2390" s="80"/>
      <c r="F2390" s="80"/>
      <c r="G2390" s="80"/>
      <c r="H2390" s="80"/>
    </row>
    <row r="2391" spans="1:8" ht="12.75">
      <c r="A2391" s="80"/>
      <c r="B2391" s="80"/>
      <c r="C2391" s="80"/>
      <c r="D2391" s="80"/>
      <c r="F2391" s="80"/>
      <c r="G2391" s="80"/>
      <c r="H2391" s="80"/>
    </row>
    <row r="2392" spans="1:8" ht="12.75">
      <c r="A2392" s="80"/>
      <c r="B2392" s="80"/>
      <c r="C2392" s="80"/>
      <c r="D2392" s="80"/>
      <c r="F2392" s="80"/>
      <c r="G2392" s="80"/>
      <c r="H2392" s="80"/>
    </row>
    <row r="2393" spans="1:8" ht="12.75">
      <c r="A2393" s="80"/>
      <c r="B2393" s="80"/>
      <c r="C2393" s="80"/>
      <c r="D2393" s="80"/>
      <c r="F2393" s="80"/>
      <c r="G2393" s="80"/>
      <c r="H2393" s="80"/>
    </row>
    <row r="2394" spans="1:8" ht="12.75">
      <c r="A2394" s="80"/>
      <c r="B2394" s="80"/>
      <c r="C2394" s="80"/>
      <c r="D2394" s="80"/>
      <c r="F2394" s="80"/>
      <c r="G2394" s="80"/>
      <c r="H2394" s="80"/>
    </row>
    <row r="2395" spans="1:8" ht="12.75">
      <c r="A2395" s="80"/>
      <c r="B2395" s="80"/>
      <c r="C2395" s="80"/>
      <c r="D2395" s="80"/>
      <c r="F2395" s="80"/>
      <c r="G2395" s="80"/>
      <c r="H2395" s="80"/>
    </row>
    <row r="2396" spans="1:8" ht="12.75">
      <c r="A2396" s="80"/>
      <c r="B2396" s="80"/>
      <c r="C2396" s="80"/>
      <c r="D2396" s="80"/>
      <c r="F2396" s="80"/>
      <c r="G2396" s="80"/>
      <c r="H2396" s="80"/>
    </row>
    <row r="2397" spans="1:8" ht="12.75">
      <c r="A2397" s="80"/>
      <c r="B2397" s="80"/>
      <c r="C2397" s="80"/>
      <c r="D2397" s="80"/>
      <c r="F2397" s="80"/>
      <c r="G2397" s="80"/>
      <c r="H2397" s="80"/>
    </row>
    <row r="2398" spans="1:8" ht="12.75">
      <c r="A2398" s="80"/>
      <c r="B2398" s="80"/>
      <c r="C2398" s="80"/>
      <c r="D2398" s="80"/>
      <c r="F2398" s="80"/>
      <c r="G2398" s="80"/>
      <c r="H2398" s="80"/>
    </row>
    <row r="2399" spans="1:8" ht="12.75">
      <c r="A2399" s="80"/>
      <c r="B2399" s="80"/>
      <c r="C2399" s="80"/>
      <c r="D2399" s="80"/>
      <c r="F2399" s="80"/>
      <c r="G2399" s="80"/>
      <c r="H2399" s="80"/>
    </row>
    <row r="2400" spans="1:8" ht="12.75">
      <c r="A2400" s="80"/>
      <c r="B2400" s="80"/>
      <c r="C2400" s="80"/>
      <c r="D2400" s="80"/>
      <c r="F2400" s="80"/>
      <c r="G2400" s="80"/>
      <c r="H2400" s="80"/>
    </row>
    <row r="2401" spans="1:8" ht="12.75">
      <c r="A2401" s="80"/>
      <c r="B2401" s="80"/>
      <c r="C2401" s="80"/>
      <c r="D2401" s="80"/>
      <c r="F2401" s="80"/>
      <c r="G2401" s="80"/>
      <c r="H2401" s="80"/>
    </row>
    <row r="2402" spans="1:8" ht="12.75">
      <c r="A2402" s="80"/>
      <c r="B2402" s="80"/>
      <c r="C2402" s="80"/>
      <c r="D2402" s="80"/>
      <c r="F2402" s="80"/>
      <c r="G2402" s="80"/>
      <c r="H2402" s="80"/>
    </row>
    <row r="2403" spans="1:8" ht="12.75">
      <c r="A2403" s="80"/>
      <c r="B2403" s="80"/>
      <c r="C2403" s="80"/>
      <c r="D2403" s="80"/>
      <c r="F2403" s="80"/>
      <c r="G2403" s="80"/>
      <c r="H2403" s="80"/>
    </row>
    <row r="2404" spans="1:8" ht="12.75">
      <c r="A2404" s="80"/>
      <c r="B2404" s="80"/>
      <c r="C2404" s="80"/>
      <c r="D2404" s="80"/>
      <c r="F2404" s="80"/>
      <c r="G2404" s="80"/>
      <c r="H2404" s="80"/>
    </row>
    <row r="2405" spans="1:8" ht="12.75">
      <c r="A2405" s="80"/>
      <c r="B2405" s="80"/>
      <c r="C2405" s="80"/>
      <c r="D2405" s="80"/>
      <c r="F2405" s="80"/>
      <c r="G2405" s="80"/>
      <c r="H2405" s="80"/>
    </row>
    <row r="2406" spans="1:8" ht="12.75">
      <c r="A2406" s="80"/>
      <c r="B2406" s="80"/>
      <c r="C2406" s="80"/>
      <c r="D2406" s="80"/>
      <c r="F2406" s="80"/>
      <c r="G2406" s="80"/>
      <c r="H2406" s="80"/>
    </row>
    <row r="2407" spans="1:8" ht="12.75">
      <c r="A2407" s="80"/>
      <c r="B2407" s="80"/>
      <c r="C2407" s="80"/>
      <c r="D2407" s="80"/>
      <c r="F2407" s="80"/>
      <c r="G2407" s="80"/>
      <c r="H2407" s="80"/>
    </row>
    <row r="2408" spans="1:8" ht="12.75">
      <c r="A2408" s="80"/>
      <c r="B2408" s="80"/>
      <c r="C2408" s="80"/>
      <c r="D2408" s="80"/>
      <c r="F2408" s="80"/>
      <c r="G2408" s="80"/>
      <c r="H2408" s="80"/>
    </row>
    <row r="2409" spans="1:8" ht="12.75">
      <c r="A2409" s="80"/>
      <c r="B2409" s="80"/>
      <c r="C2409" s="80"/>
      <c r="D2409" s="80"/>
      <c r="F2409" s="80"/>
      <c r="G2409" s="80"/>
      <c r="H2409" s="80"/>
    </row>
    <row r="2410" spans="1:8" ht="12.75">
      <c r="A2410" s="80"/>
      <c r="B2410" s="80"/>
      <c r="C2410" s="80"/>
      <c r="D2410" s="80"/>
      <c r="F2410" s="80"/>
      <c r="G2410" s="80"/>
      <c r="H2410" s="80"/>
    </row>
    <row r="2411" spans="1:8" ht="12.75">
      <c r="A2411" s="80"/>
      <c r="B2411" s="80"/>
      <c r="C2411" s="80"/>
      <c r="D2411" s="80"/>
      <c r="F2411" s="80"/>
      <c r="G2411" s="80"/>
      <c r="H2411" s="80"/>
    </row>
    <row r="2412" spans="1:8" ht="12.75">
      <c r="A2412" s="80"/>
      <c r="B2412" s="80"/>
      <c r="C2412" s="80"/>
      <c r="D2412" s="80"/>
      <c r="F2412" s="80"/>
      <c r="G2412" s="80"/>
      <c r="H2412" s="80"/>
    </row>
    <row r="2413" spans="1:8" ht="12.75">
      <c r="A2413" s="80"/>
      <c r="B2413" s="80"/>
      <c r="C2413" s="80"/>
      <c r="D2413" s="80"/>
      <c r="F2413" s="80"/>
      <c r="G2413" s="80"/>
      <c r="H2413" s="80"/>
    </row>
    <row r="2414" spans="1:8" ht="12.75">
      <c r="A2414" s="80"/>
      <c r="B2414" s="80"/>
      <c r="C2414" s="80"/>
      <c r="D2414" s="80"/>
      <c r="F2414" s="80"/>
      <c r="G2414" s="80"/>
      <c r="H2414" s="80"/>
    </row>
    <row r="2415" spans="1:8" ht="12.75">
      <c r="A2415" s="80"/>
      <c r="B2415" s="80"/>
      <c r="C2415" s="80"/>
      <c r="D2415" s="80"/>
      <c r="F2415" s="80"/>
      <c r="G2415" s="80"/>
      <c r="H2415" s="80"/>
    </row>
    <row r="2416" spans="1:8" ht="12.75">
      <c r="A2416" s="80"/>
      <c r="B2416" s="80"/>
      <c r="C2416" s="80"/>
      <c r="D2416" s="80"/>
      <c r="F2416" s="80"/>
      <c r="G2416" s="80"/>
      <c r="H2416" s="80"/>
    </row>
    <row r="2417" spans="1:8" ht="12.75">
      <c r="A2417" s="80"/>
      <c r="B2417" s="80"/>
      <c r="C2417" s="80"/>
      <c r="D2417" s="80"/>
      <c r="F2417" s="80"/>
      <c r="G2417" s="80"/>
      <c r="H2417" s="80"/>
    </row>
    <row r="2418" spans="1:8" ht="12.75">
      <c r="A2418" s="80"/>
      <c r="B2418" s="80"/>
      <c r="C2418" s="80"/>
      <c r="D2418" s="80"/>
      <c r="F2418" s="80"/>
      <c r="G2418" s="80"/>
      <c r="H2418" s="80"/>
    </row>
    <row r="2419" spans="1:8" ht="12.75">
      <c r="A2419" s="80"/>
      <c r="B2419" s="80"/>
      <c r="C2419" s="80"/>
      <c r="D2419" s="80"/>
      <c r="F2419" s="80"/>
      <c r="G2419" s="80"/>
      <c r="H2419" s="80"/>
    </row>
    <row r="2420" spans="1:8" ht="12.75">
      <c r="A2420" s="80"/>
      <c r="B2420" s="80"/>
      <c r="C2420" s="80"/>
      <c r="D2420" s="80"/>
      <c r="F2420" s="80"/>
      <c r="G2420" s="80"/>
      <c r="H2420" s="80"/>
    </row>
    <row r="2421" spans="1:8" ht="12.75">
      <c r="A2421" s="80"/>
      <c r="B2421" s="80"/>
      <c r="C2421" s="80"/>
      <c r="D2421" s="80"/>
      <c r="F2421" s="80"/>
      <c r="G2421" s="80"/>
      <c r="H2421" s="80"/>
    </row>
    <row r="2422" spans="1:8" ht="12.75">
      <c r="A2422" s="80"/>
      <c r="B2422" s="80"/>
      <c r="C2422" s="80"/>
      <c r="D2422" s="80"/>
      <c r="F2422" s="80"/>
      <c r="G2422" s="80"/>
      <c r="H2422" s="80"/>
    </row>
    <row r="2423" spans="1:8" ht="12.75">
      <c r="A2423" s="80"/>
      <c r="B2423" s="80"/>
      <c r="C2423" s="80"/>
      <c r="D2423" s="80"/>
      <c r="F2423" s="80"/>
      <c r="G2423" s="80"/>
      <c r="H2423" s="80"/>
    </row>
    <row r="2424" spans="1:8" ht="12.75">
      <c r="A2424" s="80"/>
      <c r="B2424" s="80"/>
      <c r="C2424" s="80"/>
      <c r="D2424" s="80"/>
      <c r="F2424" s="80"/>
      <c r="G2424" s="80"/>
      <c r="H2424" s="80"/>
    </row>
    <row r="2425" spans="1:8" ht="12.75">
      <c r="A2425" s="80"/>
      <c r="B2425" s="80"/>
      <c r="C2425" s="80"/>
      <c r="D2425" s="80"/>
      <c r="F2425" s="80"/>
      <c r="G2425" s="80"/>
      <c r="H2425" s="80"/>
    </row>
    <row r="2426" spans="1:8" ht="12.75">
      <c r="A2426" s="80"/>
      <c r="B2426" s="80"/>
      <c r="C2426" s="80"/>
      <c r="D2426" s="80"/>
      <c r="F2426" s="80"/>
      <c r="G2426" s="80"/>
      <c r="H2426" s="80"/>
    </row>
    <row r="2427" spans="1:8" ht="12.75">
      <c r="A2427" s="80"/>
      <c r="B2427" s="80"/>
      <c r="C2427" s="80"/>
      <c r="D2427" s="80"/>
      <c r="F2427" s="80"/>
      <c r="G2427" s="80"/>
      <c r="H2427" s="80"/>
    </row>
    <row r="2428" spans="1:8" ht="12.75">
      <c r="A2428" s="80"/>
      <c r="B2428" s="80"/>
      <c r="C2428" s="80"/>
      <c r="D2428" s="80"/>
      <c r="F2428" s="80"/>
      <c r="G2428" s="80"/>
      <c r="H2428" s="80"/>
    </row>
    <row r="2429" spans="1:8" ht="12.75">
      <c r="A2429" s="80"/>
      <c r="B2429" s="80"/>
      <c r="C2429" s="80"/>
      <c r="D2429" s="80"/>
      <c r="F2429" s="80"/>
      <c r="G2429" s="80"/>
      <c r="H2429" s="80"/>
    </row>
    <row r="2430" spans="1:8" ht="12.75">
      <c r="A2430" s="80"/>
      <c r="B2430" s="80"/>
      <c r="C2430" s="80"/>
      <c r="D2430" s="80"/>
      <c r="F2430" s="80"/>
      <c r="G2430" s="80"/>
      <c r="H2430" s="80"/>
    </row>
    <row r="2431" spans="1:8" ht="12.75">
      <c r="A2431" s="80"/>
      <c r="B2431" s="80"/>
      <c r="C2431" s="80"/>
      <c r="D2431" s="80"/>
      <c r="F2431" s="80"/>
      <c r="G2431" s="80"/>
      <c r="H2431" s="80"/>
    </row>
    <row r="2432" spans="1:8" ht="12.75">
      <c r="A2432" s="80"/>
      <c r="B2432" s="80"/>
      <c r="C2432" s="80"/>
      <c r="D2432" s="80"/>
      <c r="F2432" s="80"/>
      <c r="G2432" s="80"/>
      <c r="H2432" s="80"/>
    </row>
    <row r="2433" spans="1:8" ht="12.75">
      <c r="A2433" s="80"/>
      <c r="B2433" s="80"/>
      <c r="C2433" s="80"/>
      <c r="D2433" s="80"/>
      <c r="F2433" s="80"/>
      <c r="G2433" s="80"/>
      <c r="H2433" s="80"/>
    </row>
    <row r="2434" spans="1:8" ht="12.75">
      <c r="A2434" s="80"/>
      <c r="B2434" s="80"/>
      <c r="C2434" s="80"/>
      <c r="D2434" s="80"/>
      <c r="F2434" s="80"/>
      <c r="G2434" s="80"/>
      <c r="H2434" s="80"/>
    </row>
    <row r="2435" spans="1:8" ht="12.75">
      <c r="A2435" s="80"/>
      <c r="B2435" s="80"/>
      <c r="C2435" s="80"/>
      <c r="D2435" s="80"/>
      <c r="F2435" s="80"/>
      <c r="G2435" s="80"/>
      <c r="H2435" s="80"/>
    </row>
    <row r="2436" spans="1:8" ht="12.75">
      <c r="A2436" s="80"/>
      <c r="B2436" s="80"/>
      <c r="C2436" s="80"/>
      <c r="D2436" s="80"/>
      <c r="F2436" s="80"/>
      <c r="G2436" s="80"/>
      <c r="H2436" s="80"/>
    </row>
    <row r="2437" spans="1:8" ht="12.75">
      <c r="A2437" s="80"/>
      <c r="B2437" s="80"/>
      <c r="C2437" s="80"/>
      <c r="D2437" s="80"/>
      <c r="F2437" s="80"/>
      <c r="G2437" s="80"/>
      <c r="H2437" s="80"/>
    </row>
    <row r="2438" spans="1:8" ht="12.75">
      <c r="A2438" s="80"/>
      <c r="B2438" s="80"/>
      <c r="C2438" s="80"/>
      <c r="D2438" s="80"/>
      <c r="F2438" s="80"/>
      <c r="G2438" s="80"/>
      <c r="H2438" s="80"/>
    </row>
    <row r="2439" spans="1:8" ht="12.75">
      <c r="A2439" s="80"/>
      <c r="B2439" s="80"/>
      <c r="C2439" s="80"/>
      <c r="D2439" s="80"/>
      <c r="F2439" s="80"/>
      <c r="G2439" s="80"/>
      <c r="H2439" s="80"/>
    </row>
    <row r="2440" spans="1:8" ht="12.75">
      <c r="A2440" s="80"/>
      <c r="B2440" s="80"/>
      <c r="C2440" s="80"/>
      <c r="D2440" s="80"/>
      <c r="F2440" s="80"/>
      <c r="G2440" s="80"/>
      <c r="H2440" s="80"/>
    </row>
    <row r="2441" spans="1:8" ht="12.75">
      <c r="A2441" s="80"/>
      <c r="B2441" s="80"/>
      <c r="C2441" s="80"/>
      <c r="D2441" s="80"/>
      <c r="F2441" s="80"/>
      <c r="G2441" s="80"/>
      <c r="H2441" s="80"/>
    </row>
    <row r="2442" spans="1:8" ht="12.75">
      <c r="A2442" s="80"/>
      <c r="B2442" s="80"/>
      <c r="C2442" s="80"/>
      <c r="D2442" s="80"/>
      <c r="F2442" s="80"/>
      <c r="G2442" s="80"/>
      <c r="H2442" s="80"/>
    </row>
    <row r="2443" spans="1:8" ht="12.75">
      <c r="A2443" s="80"/>
      <c r="B2443" s="80"/>
      <c r="C2443" s="80"/>
      <c r="D2443" s="80"/>
      <c r="F2443" s="80"/>
      <c r="G2443" s="80"/>
      <c r="H2443" s="80"/>
    </row>
    <row r="2444" spans="1:8" ht="12.75">
      <c r="A2444" s="80"/>
      <c r="B2444" s="80"/>
      <c r="C2444" s="80"/>
      <c r="D2444" s="80"/>
      <c r="F2444" s="80"/>
      <c r="G2444" s="80"/>
      <c r="H2444" s="80"/>
    </row>
    <row r="2445" spans="1:8" ht="12.75">
      <c r="A2445" s="80"/>
      <c r="B2445" s="80"/>
      <c r="C2445" s="80"/>
      <c r="D2445" s="80"/>
      <c r="F2445" s="80"/>
      <c r="G2445" s="80"/>
      <c r="H2445" s="80"/>
    </row>
    <row r="2446" spans="1:8" ht="12.75">
      <c r="A2446" s="80"/>
      <c r="B2446" s="80"/>
      <c r="C2446" s="80"/>
      <c r="D2446" s="80"/>
      <c r="F2446" s="80"/>
      <c r="G2446" s="80"/>
      <c r="H2446" s="80"/>
    </row>
    <row r="2447" spans="1:8" ht="12.75">
      <c r="A2447" s="80"/>
      <c r="B2447" s="80"/>
      <c r="C2447" s="80"/>
      <c r="D2447" s="80"/>
      <c r="F2447" s="80"/>
      <c r="G2447" s="80"/>
      <c r="H2447" s="80"/>
    </row>
    <row r="2448" spans="1:8" ht="12.75">
      <c r="A2448" s="80"/>
      <c r="B2448" s="80"/>
      <c r="C2448" s="80"/>
      <c r="D2448" s="80"/>
      <c r="F2448" s="80"/>
      <c r="G2448" s="80"/>
      <c r="H2448" s="80"/>
    </row>
    <row r="2449" spans="1:8" ht="12.75">
      <c r="A2449" s="80"/>
      <c r="B2449" s="80"/>
      <c r="C2449" s="80"/>
      <c r="D2449" s="80"/>
      <c r="F2449" s="80"/>
      <c r="G2449" s="80"/>
      <c r="H2449" s="80"/>
    </row>
    <row r="2450" spans="1:8" ht="12.75">
      <c r="A2450" s="80"/>
      <c r="B2450" s="80"/>
      <c r="C2450" s="80"/>
      <c r="D2450" s="80"/>
      <c r="F2450" s="80"/>
      <c r="G2450" s="80"/>
      <c r="H2450" s="80"/>
    </row>
    <row r="2451" spans="1:8" ht="12.75">
      <c r="A2451" s="80"/>
      <c r="B2451" s="80"/>
      <c r="C2451" s="80"/>
      <c r="D2451" s="80"/>
      <c r="F2451" s="80"/>
      <c r="G2451" s="80"/>
      <c r="H2451" s="80"/>
    </row>
    <row r="2452" spans="1:8" ht="12.75">
      <c r="A2452" s="80"/>
      <c r="B2452" s="80"/>
      <c r="C2452" s="80"/>
      <c r="D2452" s="80"/>
      <c r="F2452" s="80"/>
      <c r="G2452" s="80"/>
      <c r="H2452" s="80"/>
    </row>
    <row r="2453" spans="1:8" ht="12.75">
      <c r="A2453" s="80"/>
      <c r="B2453" s="80"/>
      <c r="C2453" s="80"/>
      <c r="D2453" s="80"/>
      <c r="F2453" s="80"/>
      <c r="G2453" s="80"/>
      <c r="H2453" s="80"/>
    </row>
    <row r="2454" spans="1:8" ht="12.75">
      <c r="A2454" s="80"/>
      <c r="B2454" s="80"/>
      <c r="C2454" s="80"/>
      <c r="D2454" s="80"/>
      <c r="F2454" s="80"/>
      <c r="G2454" s="80"/>
      <c r="H2454" s="80"/>
    </row>
    <row r="2455" spans="1:8" ht="12.75">
      <c r="A2455" s="80"/>
      <c r="B2455" s="80"/>
      <c r="C2455" s="80"/>
      <c r="D2455" s="80"/>
      <c r="F2455" s="80"/>
      <c r="G2455" s="80"/>
      <c r="H2455" s="80"/>
    </row>
    <row r="2456" spans="1:8" ht="12.75">
      <c r="A2456" s="80"/>
      <c r="B2456" s="80"/>
      <c r="C2456" s="80"/>
      <c r="D2456" s="80"/>
      <c r="F2456" s="80"/>
      <c r="G2456" s="80"/>
      <c r="H2456" s="80"/>
    </row>
    <row r="2457" spans="1:8" ht="12.75">
      <c r="A2457" s="80"/>
      <c r="B2457" s="80"/>
      <c r="C2457" s="80"/>
      <c r="D2457" s="80"/>
      <c r="F2457" s="80"/>
      <c r="G2457" s="80"/>
      <c r="H2457" s="80"/>
    </row>
    <row r="2458" spans="1:8" ht="12.75">
      <c r="A2458" s="80"/>
      <c r="B2458" s="80"/>
      <c r="C2458" s="80"/>
      <c r="D2458" s="80"/>
      <c r="F2458" s="80"/>
      <c r="G2458" s="80"/>
      <c r="H2458" s="80"/>
    </row>
    <row r="2459" spans="1:8" ht="12.75">
      <c r="A2459" s="80"/>
      <c r="B2459" s="80"/>
      <c r="C2459" s="80"/>
      <c r="D2459" s="80"/>
      <c r="F2459" s="80"/>
      <c r="G2459" s="80"/>
      <c r="H2459" s="80"/>
    </row>
    <row r="2460" spans="1:8" ht="12.75">
      <c r="A2460" s="80"/>
      <c r="B2460" s="80"/>
      <c r="C2460" s="80"/>
      <c r="D2460" s="80"/>
      <c r="F2460" s="80"/>
      <c r="G2460" s="80"/>
      <c r="H2460" s="80"/>
    </row>
    <row r="2461" spans="1:8" ht="12.75">
      <c r="A2461" s="80"/>
      <c r="B2461" s="80"/>
      <c r="C2461" s="80"/>
      <c r="D2461" s="80"/>
      <c r="F2461" s="80"/>
      <c r="G2461" s="80"/>
      <c r="H2461" s="80"/>
    </row>
    <row r="2462" spans="1:8" ht="12.75">
      <c r="A2462" s="80"/>
      <c r="B2462" s="80"/>
      <c r="C2462" s="80"/>
      <c r="D2462" s="80"/>
      <c r="F2462" s="80"/>
      <c r="G2462" s="80"/>
      <c r="H2462" s="80"/>
    </row>
    <row r="2463" spans="1:8" ht="12.75">
      <c r="A2463" s="80"/>
      <c r="B2463" s="80"/>
      <c r="C2463" s="80"/>
      <c r="D2463" s="80"/>
      <c r="F2463" s="80"/>
      <c r="G2463" s="80"/>
      <c r="H2463" s="80"/>
    </row>
    <row r="2464" spans="1:8" ht="12.75">
      <c r="A2464" s="80"/>
      <c r="B2464" s="80"/>
      <c r="C2464" s="80"/>
      <c r="D2464" s="80"/>
      <c r="F2464" s="80"/>
      <c r="G2464" s="80"/>
      <c r="H2464" s="80"/>
    </row>
    <row r="2465" spans="1:8" ht="12.75">
      <c r="A2465" s="80"/>
      <c r="B2465" s="80"/>
      <c r="C2465" s="80"/>
      <c r="D2465" s="80"/>
      <c r="F2465" s="80"/>
      <c r="G2465" s="80"/>
      <c r="H2465" s="80"/>
    </row>
    <row r="2466" spans="1:8" ht="12.75">
      <c r="A2466" s="80"/>
      <c r="B2466" s="80"/>
      <c r="C2466" s="80"/>
      <c r="D2466" s="80"/>
      <c r="F2466" s="80"/>
      <c r="G2466" s="80"/>
      <c r="H2466" s="80"/>
    </row>
    <row r="2467" spans="1:8" ht="12.75">
      <c r="A2467" s="80"/>
      <c r="B2467" s="80"/>
      <c r="C2467" s="80"/>
      <c r="D2467" s="80"/>
      <c r="F2467" s="80"/>
      <c r="G2467" s="80"/>
      <c r="H2467" s="80"/>
    </row>
    <row r="2468" spans="1:8" ht="12.75">
      <c r="A2468" s="80"/>
      <c r="B2468" s="80"/>
      <c r="C2468" s="80"/>
      <c r="D2468" s="80"/>
      <c r="F2468" s="80"/>
      <c r="G2468" s="80"/>
      <c r="H2468" s="80"/>
    </row>
    <row r="2469" spans="1:8" ht="12.75">
      <c r="A2469" s="80"/>
      <c r="B2469" s="80"/>
      <c r="C2469" s="80"/>
      <c r="D2469" s="80"/>
      <c r="F2469" s="80"/>
      <c r="G2469" s="80"/>
      <c r="H2469" s="80"/>
    </row>
    <row r="2470" spans="1:8" ht="12.75">
      <c r="A2470" s="80"/>
      <c r="B2470" s="80"/>
      <c r="C2470" s="80"/>
      <c r="D2470" s="80"/>
      <c r="F2470" s="80"/>
      <c r="G2470" s="80"/>
      <c r="H2470" s="80"/>
    </row>
    <row r="2471" spans="1:8" ht="12.75">
      <c r="A2471" s="80"/>
      <c r="B2471" s="80"/>
      <c r="C2471" s="80"/>
      <c r="D2471" s="80"/>
      <c r="F2471" s="80"/>
      <c r="G2471" s="80"/>
      <c r="H2471" s="80"/>
    </row>
    <row r="2472" spans="1:8" ht="12.75">
      <c r="A2472" s="80"/>
      <c r="B2472" s="80"/>
      <c r="C2472" s="80"/>
      <c r="D2472" s="80"/>
      <c r="F2472" s="80"/>
      <c r="G2472" s="80"/>
      <c r="H2472" s="80"/>
    </row>
    <row r="2473" spans="1:8" ht="12.75">
      <c r="A2473" s="80"/>
      <c r="B2473" s="80"/>
      <c r="C2473" s="80"/>
      <c r="D2473" s="80"/>
      <c r="F2473" s="80"/>
      <c r="G2473" s="80"/>
      <c r="H2473" s="80"/>
    </row>
    <row r="2474" spans="1:8" ht="12.75">
      <c r="A2474" s="80"/>
      <c r="B2474" s="80"/>
      <c r="C2474" s="80"/>
      <c r="D2474" s="80"/>
      <c r="F2474" s="80"/>
      <c r="G2474" s="80"/>
      <c r="H2474" s="80"/>
    </row>
    <row r="2475" spans="1:8" ht="12.75">
      <c r="A2475" s="80"/>
      <c r="B2475" s="80"/>
      <c r="C2475" s="80"/>
      <c r="D2475" s="80"/>
      <c r="F2475" s="80"/>
      <c r="G2475" s="80"/>
      <c r="H2475" s="80"/>
    </row>
    <row r="2476" spans="1:8" ht="12.75">
      <c r="A2476" s="80"/>
      <c r="B2476" s="80"/>
      <c r="C2476" s="80"/>
      <c r="D2476" s="80"/>
      <c r="F2476" s="80"/>
      <c r="G2476" s="80"/>
      <c r="H2476" s="80"/>
    </row>
    <row r="2477" spans="1:8" ht="12.75">
      <c r="A2477" s="80"/>
      <c r="B2477" s="80"/>
      <c r="C2477" s="80"/>
      <c r="D2477" s="80"/>
      <c r="F2477" s="80"/>
      <c r="G2477" s="80"/>
      <c r="H2477" s="80"/>
    </row>
    <row r="2478" spans="1:8" ht="12.75">
      <c r="A2478" s="80"/>
      <c r="B2478" s="80"/>
      <c r="C2478" s="80"/>
      <c r="D2478" s="80"/>
      <c r="F2478" s="80"/>
      <c r="G2478" s="80"/>
      <c r="H2478" s="80"/>
    </row>
    <row r="2479" spans="1:8" ht="12.75">
      <c r="A2479" s="80"/>
      <c r="B2479" s="80"/>
      <c r="C2479" s="80"/>
      <c r="D2479" s="80"/>
      <c r="F2479" s="80"/>
      <c r="G2479" s="80"/>
      <c r="H2479" s="80"/>
    </row>
    <row r="2480" spans="1:8" ht="12.75">
      <c r="A2480" s="80"/>
      <c r="B2480" s="80"/>
      <c r="C2480" s="80"/>
      <c r="D2480" s="80"/>
      <c r="F2480" s="80"/>
      <c r="G2480" s="80"/>
      <c r="H2480" s="80"/>
    </row>
    <row r="2481" spans="1:8" ht="12.75">
      <c r="A2481" s="80"/>
      <c r="B2481" s="80"/>
      <c r="C2481" s="80"/>
      <c r="D2481" s="80"/>
      <c r="F2481" s="80"/>
      <c r="G2481" s="80"/>
      <c r="H2481" s="80"/>
    </row>
    <row r="2482" spans="1:8" ht="12.75">
      <c r="A2482" s="80"/>
      <c r="B2482" s="80"/>
      <c r="C2482" s="80"/>
      <c r="D2482" s="80"/>
      <c r="F2482" s="80"/>
      <c r="G2482" s="80"/>
      <c r="H2482" s="80"/>
    </row>
    <row r="2483" spans="1:8" ht="12.75">
      <c r="A2483" s="80"/>
      <c r="B2483" s="80"/>
      <c r="C2483" s="80"/>
      <c r="D2483" s="80"/>
      <c r="F2483" s="80"/>
      <c r="G2483" s="80"/>
      <c r="H2483" s="80"/>
    </row>
    <row r="2484" spans="1:8" ht="12.75">
      <c r="A2484" s="80"/>
      <c r="B2484" s="80"/>
      <c r="C2484" s="80"/>
      <c r="D2484" s="80"/>
      <c r="F2484" s="80"/>
      <c r="G2484" s="80"/>
      <c r="H2484" s="80"/>
    </row>
    <row r="2485" spans="1:8" ht="12.75">
      <c r="A2485" s="80"/>
      <c r="B2485" s="80"/>
      <c r="C2485" s="80"/>
      <c r="D2485" s="80"/>
      <c r="F2485" s="80"/>
      <c r="G2485" s="80"/>
      <c r="H2485" s="80"/>
    </row>
    <row r="2486" spans="1:8" ht="12.75">
      <c r="A2486" s="80"/>
      <c r="B2486" s="80"/>
      <c r="C2486" s="80"/>
      <c r="D2486" s="80"/>
      <c r="F2486" s="80"/>
      <c r="G2486" s="80"/>
      <c r="H2486" s="80"/>
    </row>
    <row r="2487" spans="1:8" ht="12.75">
      <c r="A2487" s="80"/>
      <c r="B2487" s="80"/>
      <c r="C2487" s="80"/>
      <c r="D2487" s="80"/>
      <c r="F2487" s="80"/>
      <c r="G2487" s="80"/>
      <c r="H2487" s="80"/>
    </row>
    <row r="2488" spans="1:8" ht="12.75">
      <c r="A2488" s="80"/>
      <c r="B2488" s="80"/>
      <c r="C2488" s="80"/>
      <c r="D2488" s="80"/>
      <c r="F2488" s="80"/>
      <c r="G2488" s="80"/>
      <c r="H2488" s="80"/>
    </row>
    <row r="2489" spans="1:8" ht="12.75">
      <c r="A2489" s="80"/>
      <c r="B2489" s="80"/>
      <c r="C2489" s="80"/>
      <c r="D2489" s="80"/>
      <c r="F2489" s="80"/>
      <c r="G2489" s="80"/>
      <c r="H2489" s="80"/>
    </row>
    <row r="2490" spans="1:8" ht="12.75">
      <c r="A2490" s="80"/>
      <c r="B2490" s="80"/>
      <c r="C2490" s="80"/>
      <c r="D2490" s="80"/>
      <c r="F2490" s="80"/>
      <c r="G2490" s="80"/>
      <c r="H2490" s="80"/>
    </row>
    <row r="2491" spans="1:8" ht="12.75">
      <c r="A2491" s="80"/>
      <c r="B2491" s="80"/>
      <c r="C2491" s="80"/>
      <c r="D2491" s="80"/>
      <c r="F2491" s="80"/>
      <c r="G2491" s="80"/>
      <c r="H2491" s="80"/>
    </row>
    <row r="2492" spans="1:8" ht="12.75">
      <c r="A2492" s="80"/>
      <c r="B2492" s="80"/>
      <c r="C2492" s="80"/>
      <c r="D2492" s="80"/>
      <c r="F2492" s="80"/>
      <c r="G2492" s="80"/>
      <c r="H2492" s="80"/>
    </row>
    <row r="2493" spans="1:8" ht="12.75">
      <c r="A2493" s="80"/>
      <c r="B2493" s="80"/>
      <c r="C2493" s="80"/>
      <c r="D2493" s="80"/>
      <c r="F2493" s="80"/>
      <c r="G2493" s="80"/>
      <c r="H2493" s="80"/>
    </row>
    <row r="2494" spans="1:8" ht="12.75">
      <c r="A2494" s="80"/>
      <c r="B2494" s="80"/>
      <c r="C2494" s="80"/>
      <c r="D2494" s="80"/>
      <c r="F2494" s="80"/>
      <c r="G2494" s="80"/>
      <c r="H2494" s="80"/>
    </row>
    <row r="2495" spans="1:8" ht="12.75">
      <c r="A2495" s="80"/>
      <c r="B2495" s="80"/>
      <c r="C2495" s="80"/>
      <c r="D2495" s="80"/>
      <c r="F2495" s="80"/>
      <c r="G2495" s="80"/>
      <c r="H2495" s="80"/>
    </row>
    <row r="2496" spans="1:8" ht="12.75">
      <c r="A2496" s="80"/>
      <c r="B2496" s="80"/>
      <c r="C2496" s="80"/>
      <c r="D2496" s="80"/>
      <c r="F2496" s="80"/>
      <c r="G2496" s="80"/>
      <c r="H2496" s="80"/>
    </row>
    <row r="2497" spans="1:8" ht="12.75">
      <c r="A2497" s="80"/>
      <c r="B2497" s="80"/>
      <c r="C2497" s="80"/>
      <c r="D2497" s="80"/>
      <c r="F2497" s="80"/>
      <c r="G2497" s="80"/>
      <c r="H2497" s="80"/>
    </row>
    <row r="2498" spans="1:8" ht="12.75">
      <c r="A2498" s="80"/>
      <c r="B2498" s="80"/>
      <c r="C2498" s="80"/>
      <c r="D2498" s="80"/>
      <c r="F2498" s="80"/>
      <c r="G2498" s="80"/>
      <c r="H2498" s="80"/>
    </row>
    <row r="2499" spans="1:8" ht="12.75">
      <c r="A2499" s="80"/>
      <c r="B2499" s="80"/>
      <c r="C2499" s="80"/>
      <c r="D2499" s="80"/>
      <c r="F2499" s="80"/>
      <c r="G2499" s="80"/>
      <c r="H2499" s="80"/>
    </row>
    <row r="2500" spans="1:8" ht="12.75">
      <c r="A2500" s="80"/>
      <c r="B2500" s="80"/>
      <c r="C2500" s="80"/>
      <c r="D2500" s="80"/>
      <c r="F2500" s="80"/>
      <c r="G2500" s="80"/>
      <c r="H2500" s="80"/>
    </row>
    <row r="2501" spans="1:8" ht="12.75">
      <c r="A2501" s="80"/>
      <c r="B2501" s="80"/>
      <c r="C2501" s="80"/>
      <c r="D2501" s="80"/>
      <c r="F2501" s="80"/>
      <c r="G2501" s="80"/>
      <c r="H2501" s="80"/>
    </row>
    <row r="2502" spans="1:8" ht="12.75">
      <c r="A2502" s="80"/>
      <c r="B2502" s="80"/>
      <c r="C2502" s="80"/>
      <c r="D2502" s="80"/>
      <c r="F2502" s="80"/>
      <c r="G2502" s="80"/>
      <c r="H2502" s="80"/>
    </row>
    <row r="2503" spans="1:8" ht="12.75">
      <c r="A2503" s="80"/>
      <c r="B2503" s="80"/>
      <c r="C2503" s="80"/>
      <c r="D2503" s="80"/>
      <c r="F2503" s="80"/>
      <c r="G2503" s="80"/>
      <c r="H2503" s="80"/>
    </row>
    <row r="2504" spans="1:8" ht="12.75">
      <c r="A2504" s="80"/>
      <c r="B2504" s="80"/>
      <c r="C2504" s="80"/>
      <c r="D2504" s="80"/>
      <c r="F2504" s="80"/>
      <c r="G2504" s="80"/>
      <c r="H2504" s="80"/>
    </row>
    <row r="2505" spans="1:8" ht="12.75">
      <c r="A2505" s="80"/>
      <c r="B2505" s="80"/>
      <c r="C2505" s="80"/>
      <c r="D2505" s="80"/>
      <c r="F2505" s="80"/>
      <c r="G2505" s="80"/>
      <c r="H2505" s="80"/>
    </row>
    <row r="2506" spans="1:8" ht="12.75">
      <c r="A2506" s="80"/>
      <c r="B2506" s="80"/>
      <c r="C2506" s="80"/>
      <c r="D2506" s="80"/>
      <c r="F2506" s="80"/>
      <c r="G2506" s="80"/>
      <c r="H2506" s="80"/>
    </row>
    <row r="2507" spans="1:8" ht="12.75">
      <c r="A2507" s="80"/>
      <c r="B2507" s="80"/>
      <c r="C2507" s="80"/>
      <c r="D2507" s="80"/>
      <c r="F2507" s="80"/>
      <c r="G2507" s="80"/>
      <c r="H2507" s="80"/>
    </row>
    <row r="2508" spans="1:8" ht="12.75">
      <c r="A2508" s="80"/>
      <c r="B2508" s="80"/>
      <c r="C2508" s="80"/>
      <c r="D2508" s="80"/>
      <c r="F2508" s="80"/>
      <c r="G2508" s="80"/>
      <c r="H2508" s="80"/>
    </row>
    <row r="2509" spans="1:8" ht="12.75">
      <c r="A2509" s="80"/>
      <c r="B2509" s="80"/>
      <c r="C2509" s="80"/>
      <c r="D2509" s="80"/>
      <c r="F2509" s="80"/>
      <c r="G2509" s="80"/>
      <c r="H2509" s="80"/>
    </row>
    <row r="2510" spans="1:8" ht="12.75">
      <c r="A2510" s="80"/>
      <c r="B2510" s="80"/>
      <c r="C2510" s="80"/>
      <c r="D2510" s="80"/>
      <c r="F2510" s="80"/>
      <c r="G2510" s="80"/>
      <c r="H2510" s="80"/>
    </row>
    <row r="2511" spans="1:8" ht="12.75">
      <c r="A2511" s="80"/>
      <c r="B2511" s="80"/>
      <c r="C2511" s="80"/>
      <c r="D2511" s="80"/>
      <c r="F2511" s="80"/>
      <c r="G2511" s="80"/>
      <c r="H2511" s="80"/>
    </row>
    <row r="2512" spans="1:8" ht="12.75">
      <c r="A2512" s="80"/>
      <c r="B2512" s="80"/>
      <c r="C2512" s="80"/>
      <c r="D2512" s="80"/>
      <c r="F2512" s="80"/>
      <c r="G2512" s="80"/>
      <c r="H2512" s="80"/>
    </row>
    <row r="2513" spans="1:8" ht="12.75">
      <c r="A2513" s="80"/>
      <c r="B2513" s="80"/>
      <c r="C2513" s="80"/>
      <c r="D2513" s="80"/>
      <c r="F2513" s="80"/>
      <c r="G2513" s="80"/>
      <c r="H2513" s="80"/>
    </row>
    <row r="2514" spans="1:8" ht="12.75">
      <c r="A2514" s="80"/>
      <c r="B2514" s="80"/>
      <c r="C2514" s="80"/>
      <c r="D2514" s="80"/>
      <c r="F2514" s="80"/>
      <c r="G2514" s="80"/>
      <c r="H2514" s="80"/>
    </row>
    <row r="2515" spans="1:8" ht="12.75">
      <c r="A2515" s="80"/>
      <c r="B2515" s="80"/>
      <c r="C2515" s="80"/>
      <c r="D2515" s="80"/>
      <c r="F2515" s="80"/>
      <c r="G2515" s="80"/>
      <c r="H2515" s="80"/>
    </row>
    <row r="2516" spans="1:8" ht="12.75">
      <c r="A2516" s="80"/>
      <c r="B2516" s="80"/>
      <c r="C2516" s="80"/>
      <c r="D2516" s="80"/>
      <c r="F2516" s="80"/>
      <c r="G2516" s="80"/>
      <c r="H2516" s="80"/>
    </row>
    <row r="2517" spans="1:8" ht="12.75">
      <c r="A2517" s="80"/>
      <c r="B2517" s="80"/>
      <c r="C2517" s="80"/>
      <c r="D2517" s="80"/>
      <c r="F2517" s="80"/>
      <c r="G2517" s="80"/>
      <c r="H2517" s="80"/>
    </row>
    <row r="2518" spans="1:8" ht="12.75">
      <c r="A2518" s="80"/>
      <c r="B2518" s="80"/>
      <c r="C2518" s="80"/>
      <c r="D2518" s="80"/>
      <c r="F2518" s="80"/>
      <c r="G2518" s="80"/>
      <c r="H2518" s="80"/>
    </row>
    <row r="2519" spans="1:8" ht="12.75">
      <c r="A2519" s="80"/>
      <c r="B2519" s="80"/>
      <c r="C2519" s="80"/>
      <c r="D2519" s="80"/>
      <c r="F2519" s="80"/>
      <c r="G2519" s="80"/>
      <c r="H2519" s="80"/>
    </row>
    <row r="2520" spans="1:8" ht="12.75">
      <c r="A2520" s="80"/>
      <c r="B2520" s="80"/>
      <c r="C2520" s="80"/>
      <c r="D2520" s="80"/>
      <c r="F2520" s="80"/>
      <c r="G2520" s="80"/>
      <c r="H2520" s="80"/>
    </row>
    <row r="2521" spans="1:8" ht="12.75">
      <c r="A2521" s="80"/>
      <c r="B2521" s="80"/>
      <c r="C2521" s="80"/>
      <c r="D2521" s="80"/>
      <c r="F2521" s="80"/>
      <c r="G2521" s="80"/>
      <c r="H2521" s="80"/>
    </row>
    <row r="2522" spans="1:8" ht="12.75">
      <c r="A2522" s="80"/>
      <c r="B2522" s="80"/>
      <c r="C2522" s="80"/>
      <c r="D2522" s="80"/>
      <c r="F2522" s="80"/>
      <c r="G2522" s="80"/>
      <c r="H2522" s="80"/>
    </row>
    <row r="2523" spans="1:8" ht="12.75">
      <c r="A2523" s="80"/>
      <c r="B2523" s="80"/>
      <c r="C2523" s="80"/>
      <c r="D2523" s="80"/>
      <c r="F2523" s="80"/>
      <c r="G2523" s="80"/>
      <c r="H2523" s="80"/>
    </row>
    <row r="2524" spans="1:8" ht="12.75">
      <c r="A2524" s="80"/>
      <c r="B2524" s="80"/>
      <c r="C2524" s="80"/>
      <c r="D2524" s="80"/>
      <c r="F2524" s="80"/>
      <c r="G2524" s="80"/>
      <c r="H2524" s="80"/>
    </row>
    <row r="2525" spans="1:8" ht="12.75">
      <c r="A2525" s="80"/>
      <c r="B2525" s="80"/>
      <c r="C2525" s="80"/>
      <c r="D2525" s="80"/>
      <c r="F2525" s="80"/>
      <c r="G2525" s="80"/>
      <c r="H2525" s="80"/>
    </row>
    <row r="2526" spans="1:8" ht="12.75">
      <c r="A2526" s="80"/>
      <c r="B2526" s="80"/>
      <c r="C2526" s="80"/>
      <c r="D2526" s="80"/>
      <c r="F2526" s="80"/>
      <c r="G2526" s="80"/>
      <c r="H2526" s="80"/>
    </row>
    <row r="2527" spans="1:8" ht="12.75">
      <c r="A2527" s="80"/>
      <c r="B2527" s="80"/>
      <c r="C2527" s="80"/>
      <c r="D2527" s="80"/>
      <c r="F2527" s="80"/>
      <c r="G2527" s="80"/>
      <c r="H2527" s="80"/>
    </row>
    <row r="2528" spans="1:8" ht="12.75">
      <c r="A2528" s="80"/>
      <c r="B2528" s="80"/>
      <c r="C2528" s="80"/>
      <c r="D2528" s="80"/>
      <c r="F2528" s="80"/>
      <c r="G2528" s="80"/>
      <c r="H2528" s="80"/>
    </row>
    <row r="2529" spans="1:8" ht="12.75">
      <c r="A2529" s="80"/>
      <c r="B2529" s="80"/>
      <c r="C2529" s="80"/>
      <c r="D2529" s="80"/>
      <c r="F2529" s="80"/>
      <c r="G2529" s="80"/>
      <c r="H2529" s="80"/>
    </row>
    <row r="2530" spans="1:8" ht="12.75">
      <c r="A2530" s="80"/>
      <c r="B2530" s="80"/>
      <c r="C2530" s="80"/>
      <c r="D2530" s="80"/>
      <c r="F2530" s="80"/>
      <c r="G2530" s="80"/>
      <c r="H2530" s="80"/>
    </row>
    <row r="2531" spans="1:8" ht="12.75">
      <c r="A2531" s="80"/>
      <c r="B2531" s="80"/>
      <c r="C2531" s="80"/>
      <c r="D2531" s="80"/>
      <c r="F2531" s="80"/>
      <c r="G2531" s="80"/>
      <c r="H2531" s="80"/>
    </row>
    <row r="2532" spans="1:8" ht="12.75">
      <c r="A2532" s="80"/>
      <c r="B2532" s="80"/>
      <c r="C2532" s="80"/>
      <c r="D2532" s="80"/>
      <c r="F2532" s="80"/>
      <c r="G2532" s="80"/>
      <c r="H2532" s="80"/>
    </row>
    <row r="2533" spans="1:8" ht="12.75">
      <c r="A2533" s="80"/>
      <c r="B2533" s="80"/>
      <c r="C2533" s="80"/>
      <c r="D2533" s="80"/>
      <c r="F2533" s="80"/>
      <c r="G2533" s="80"/>
      <c r="H2533" s="80"/>
    </row>
    <row r="2534" spans="1:8" ht="12.75">
      <c r="A2534" s="80"/>
      <c r="B2534" s="80"/>
      <c r="C2534" s="80"/>
      <c r="D2534" s="80"/>
      <c r="F2534" s="80"/>
      <c r="G2534" s="80"/>
      <c r="H2534" s="80"/>
    </row>
    <row r="2535" spans="1:8" ht="12.75">
      <c r="A2535" s="80"/>
      <c r="B2535" s="80"/>
      <c r="C2535" s="80"/>
      <c r="D2535" s="80"/>
      <c r="F2535" s="80"/>
      <c r="G2535" s="80"/>
      <c r="H2535" s="80"/>
    </row>
    <row r="2536" spans="1:8" ht="12.75">
      <c r="A2536" s="80"/>
      <c r="B2536" s="80"/>
      <c r="C2536" s="80"/>
      <c r="D2536" s="80"/>
      <c r="F2536" s="80"/>
      <c r="G2536" s="80"/>
      <c r="H2536" s="80"/>
    </row>
    <row r="2537" spans="1:8" ht="12.75">
      <c r="A2537" s="80"/>
      <c r="B2537" s="80"/>
      <c r="C2537" s="80"/>
      <c r="D2537" s="80"/>
      <c r="F2537" s="80"/>
      <c r="G2537" s="80"/>
      <c r="H2537" s="80"/>
    </row>
    <row r="2538" spans="1:8" ht="12.75">
      <c r="A2538" s="80"/>
      <c r="B2538" s="80"/>
      <c r="C2538" s="80"/>
      <c r="D2538" s="80"/>
      <c r="F2538" s="80"/>
      <c r="G2538" s="80"/>
      <c r="H2538" s="80"/>
    </row>
    <row r="2539" spans="1:8" ht="12.75">
      <c r="A2539" s="80"/>
      <c r="B2539" s="80"/>
      <c r="C2539" s="80"/>
      <c r="D2539" s="80"/>
      <c r="F2539" s="80"/>
      <c r="G2539" s="80"/>
      <c r="H2539" s="80"/>
    </row>
    <row r="2540" spans="1:8" ht="12.75">
      <c r="A2540" s="80"/>
      <c r="B2540" s="80"/>
      <c r="C2540" s="80"/>
      <c r="D2540" s="80"/>
      <c r="F2540" s="80"/>
      <c r="G2540" s="80"/>
      <c r="H2540" s="80"/>
    </row>
    <row r="2541" spans="1:8" ht="12.75">
      <c r="A2541" s="80"/>
      <c r="B2541" s="80"/>
      <c r="C2541" s="80"/>
      <c r="D2541" s="80"/>
      <c r="F2541" s="80"/>
      <c r="G2541" s="80"/>
      <c r="H2541" s="80"/>
    </row>
    <row r="2542" spans="1:8" ht="12.75">
      <c r="A2542" s="80"/>
      <c r="B2542" s="80"/>
      <c r="C2542" s="80"/>
      <c r="D2542" s="80"/>
      <c r="F2542" s="80"/>
      <c r="G2542" s="80"/>
      <c r="H2542" s="80"/>
    </row>
    <row r="2543" spans="1:8" ht="12.75">
      <c r="A2543" s="80"/>
      <c r="B2543" s="80"/>
      <c r="C2543" s="80"/>
      <c r="D2543" s="80"/>
      <c r="F2543" s="80"/>
      <c r="G2543" s="80"/>
      <c r="H2543" s="80"/>
    </row>
    <row r="2544" spans="1:8" ht="12.75">
      <c r="A2544" s="80"/>
      <c r="B2544" s="80"/>
      <c r="C2544" s="80"/>
      <c r="D2544" s="80"/>
      <c r="F2544" s="80"/>
      <c r="G2544" s="80"/>
      <c r="H2544" s="80"/>
    </row>
    <row r="2545" spans="1:8" ht="12.75">
      <c r="A2545" s="80"/>
      <c r="B2545" s="80"/>
      <c r="C2545" s="80"/>
      <c r="D2545" s="80"/>
      <c r="F2545" s="80"/>
      <c r="G2545" s="80"/>
      <c r="H2545" s="80"/>
    </row>
    <row r="2546" spans="1:8" ht="12.75">
      <c r="A2546" s="80"/>
      <c r="B2546" s="80"/>
      <c r="C2546" s="80"/>
      <c r="D2546" s="80"/>
      <c r="F2546" s="80"/>
      <c r="G2546" s="80"/>
      <c r="H2546" s="80"/>
    </row>
    <row r="2547" spans="1:8" ht="12.75">
      <c r="A2547" s="80"/>
      <c r="B2547" s="80"/>
      <c r="C2547" s="80"/>
      <c r="D2547" s="80"/>
      <c r="F2547" s="80"/>
      <c r="G2547" s="80"/>
      <c r="H2547" s="80"/>
    </row>
    <row r="2548" spans="1:8" ht="12.75">
      <c r="A2548" s="80"/>
      <c r="B2548" s="80"/>
      <c r="C2548" s="80"/>
      <c r="D2548" s="80"/>
      <c r="F2548" s="80"/>
      <c r="G2548" s="80"/>
      <c r="H2548" s="80"/>
    </row>
    <row r="2549" spans="1:8" ht="12.75">
      <c r="A2549" s="80"/>
      <c r="B2549" s="80"/>
      <c r="C2549" s="80"/>
      <c r="D2549" s="80"/>
      <c r="F2549" s="80"/>
      <c r="G2549" s="80"/>
      <c r="H2549" s="80"/>
    </row>
    <row r="2550" spans="1:8" ht="12.75">
      <c r="A2550" s="80"/>
      <c r="B2550" s="80"/>
      <c r="C2550" s="80"/>
      <c r="D2550" s="80"/>
      <c r="F2550" s="80"/>
      <c r="G2550" s="80"/>
      <c r="H2550" s="80"/>
    </row>
    <row r="2551" spans="1:8" ht="12.75">
      <c r="A2551" s="80"/>
      <c r="B2551" s="80"/>
      <c r="C2551" s="80"/>
      <c r="D2551" s="80"/>
      <c r="F2551" s="80"/>
      <c r="G2551" s="80"/>
      <c r="H2551" s="80"/>
    </row>
    <row r="2552" spans="1:8" ht="12.75">
      <c r="A2552" s="80"/>
      <c r="B2552" s="80"/>
      <c r="C2552" s="80"/>
      <c r="D2552" s="80"/>
      <c r="F2552" s="80"/>
      <c r="G2552" s="80"/>
      <c r="H2552" s="80"/>
    </row>
    <row r="2553" spans="1:8" ht="12.75">
      <c r="A2553" s="80"/>
      <c r="B2553" s="80"/>
      <c r="C2553" s="80"/>
      <c r="D2553" s="80"/>
      <c r="F2553" s="80"/>
      <c r="G2553" s="80"/>
      <c r="H2553" s="80"/>
    </row>
    <row r="2554" spans="1:8" ht="12.75">
      <c r="A2554" s="80"/>
      <c r="B2554" s="80"/>
      <c r="C2554" s="80"/>
      <c r="D2554" s="80"/>
      <c r="F2554" s="80"/>
      <c r="G2554" s="80"/>
      <c r="H2554" s="80"/>
    </row>
    <row r="2555" spans="1:8" ht="12.75">
      <c r="A2555" s="80"/>
      <c r="B2555" s="80"/>
      <c r="C2555" s="80"/>
      <c r="D2555" s="80"/>
      <c r="F2555" s="80"/>
      <c r="G2555" s="80"/>
      <c r="H2555" s="80"/>
    </row>
    <row r="2556" spans="1:8" ht="12.75">
      <c r="A2556" s="80"/>
      <c r="B2556" s="80"/>
      <c r="C2556" s="80"/>
      <c r="D2556" s="80"/>
      <c r="F2556" s="80"/>
      <c r="G2556" s="80"/>
      <c r="H2556" s="80"/>
    </row>
    <row r="2557" spans="1:8" ht="12.75">
      <c r="A2557" s="80"/>
      <c r="B2557" s="80"/>
      <c r="C2557" s="80"/>
      <c r="D2557" s="80"/>
      <c r="F2557" s="80"/>
      <c r="G2557" s="80"/>
      <c r="H2557" s="80"/>
    </row>
    <row r="2558" spans="1:8" ht="12.75">
      <c r="A2558" s="80"/>
      <c r="B2558" s="80"/>
      <c r="C2558" s="80"/>
      <c r="D2558" s="80"/>
      <c r="F2558" s="80"/>
      <c r="G2558" s="80"/>
      <c r="H2558" s="80"/>
    </row>
    <row r="2559" spans="1:8" ht="12.75">
      <c r="A2559" s="80"/>
      <c r="B2559" s="80"/>
      <c r="C2559" s="80"/>
      <c r="D2559" s="80"/>
      <c r="F2559" s="80"/>
      <c r="G2559" s="80"/>
      <c r="H2559" s="80"/>
    </row>
    <row r="2560" spans="1:8" ht="12.75">
      <c r="A2560" s="80"/>
      <c r="B2560" s="80"/>
      <c r="C2560" s="80"/>
      <c r="D2560" s="80"/>
      <c r="F2560" s="80"/>
      <c r="G2560" s="80"/>
      <c r="H2560" s="80"/>
    </row>
    <row r="2561" spans="1:8" ht="12.75">
      <c r="A2561" s="80"/>
      <c r="B2561" s="80"/>
      <c r="C2561" s="80"/>
      <c r="D2561" s="80"/>
      <c r="F2561" s="80"/>
      <c r="G2561" s="80"/>
      <c r="H2561" s="80"/>
    </row>
    <row r="2562" spans="1:8" ht="12.75">
      <c r="A2562" s="80"/>
      <c r="B2562" s="80"/>
      <c r="C2562" s="80"/>
      <c r="D2562" s="80"/>
      <c r="F2562" s="80"/>
      <c r="G2562" s="80"/>
      <c r="H2562" s="80"/>
    </row>
    <row r="2563" spans="1:8" ht="12.75">
      <c r="A2563" s="80"/>
      <c r="B2563" s="80"/>
      <c r="C2563" s="80"/>
      <c r="D2563" s="80"/>
      <c r="F2563" s="80"/>
      <c r="G2563" s="80"/>
      <c r="H2563" s="80"/>
    </row>
    <row r="2564" spans="1:8" ht="12.75">
      <c r="A2564" s="80"/>
      <c r="B2564" s="80"/>
      <c r="C2564" s="80"/>
      <c r="D2564" s="80"/>
      <c r="F2564" s="80"/>
      <c r="G2564" s="80"/>
      <c r="H2564" s="80"/>
    </row>
    <row r="2565" spans="1:8" ht="12.75">
      <c r="A2565" s="80"/>
      <c r="B2565" s="80"/>
      <c r="C2565" s="80"/>
      <c r="D2565" s="80"/>
      <c r="F2565" s="80"/>
      <c r="G2565" s="80"/>
      <c r="H2565" s="80"/>
    </row>
    <row r="2566" spans="1:8" ht="12.75">
      <c r="A2566" s="80"/>
      <c r="B2566" s="80"/>
      <c r="C2566" s="80"/>
      <c r="D2566" s="80"/>
      <c r="F2566" s="80"/>
      <c r="G2566" s="80"/>
      <c r="H2566" s="80"/>
    </row>
    <row r="2567" spans="1:8" ht="12.75">
      <c r="A2567" s="80"/>
      <c r="B2567" s="80"/>
      <c r="C2567" s="80"/>
      <c r="D2567" s="80"/>
      <c r="F2567" s="80"/>
      <c r="G2567" s="80"/>
      <c r="H2567" s="80"/>
    </row>
    <row r="2568" spans="1:8" ht="12.75">
      <c r="A2568" s="80"/>
      <c r="B2568" s="80"/>
      <c r="C2568" s="80"/>
      <c r="D2568" s="80"/>
      <c r="F2568" s="80"/>
      <c r="G2568" s="80"/>
      <c r="H2568" s="80"/>
    </row>
    <row r="2569" spans="1:8" ht="12.75">
      <c r="A2569" s="80"/>
      <c r="B2569" s="80"/>
      <c r="C2569" s="80"/>
      <c r="D2569" s="80"/>
      <c r="F2569" s="80"/>
      <c r="G2569" s="80"/>
      <c r="H2569" s="80"/>
    </row>
    <row r="2570" spans="1:8" ht="12.75">
      <c r="A2570" s="80"/>
      <c r="B2570" s="80"/>
      <c r="C2570" s="80"/>
      <c r="D2570" s="80"/>
      <c r="F2570" s="80"/>
      <c r="G2570" s="80"/>
      <c r="H2570" s="80"/>
    </row>
    <row r="2571" spans="1:8" ht="12.75">
      <c r="A2571" s="80"/>
      <c r="B2571" s="80"/>
      <c r="C2571" s="80"/>
      <c r="D2571" s="80"/>
      <c r="F2571" s="80"/>
      <c r="G2571" s="80"/>
      <c r="H2571" s="80"/>
    </row>
    <row r="2572" spans="1:8" ht="12.75">
      <c r="A2572" s="80"/>
      <c r="B2572" s="80"/>
      <c r="C2572" s="80"/>
      <c r="D2572" s="80"/>
      <c r="F2572" s="80"/>
      <c r="G2572" s="80"/>
      <c r="H2572" s="80"/>
    </row>
    <row r="2573" spans="1:8" ht="12.75">
      <c r="A2573" s="80"/>
      <c r="B2573" s="80"/>
      <c r="C2573" s="80"/>
      <c r="D2573" s="80"/>
      <c r="F2573" s="80"/>
      <c r="G2573" s="80"/>
      <c r="H2573" s="80"/>
    </row>
    <row r="2574" spans="1:8" ht="12.75">
      <c r="A2574" s="80"/>
      <c r="B2574" s="80"/>
      <c r="C2574" s="80"/>
      <c r="D2574" s="80"/>
      <c r="F2574" s="80"/>
      <c r="G2574" s="80"/>
      <c r="H2574" s="80"/>
    </row>
    <row r="2575" spans="1:8" ht="12.75">
      <c r="A2575" s="80"/>
      <c r="B2575" s="80"/>
      <c r="C2575" s="80"/>
      <c r="D2575" s="80"/>
      <c r="F2575" s="80"/>
      <c r="G2575" s="80"/>
      <c r="H2575" s="80"/>
    </row>
    <row r="2576" spans="1:8" ht="12.75">
      <c r="A2576" s="80"/>
      <c r="B2576" s="80"/>
      <c r="C2576" s="80"/>
      <c r="D2576" s="80"/>
      <c r="F2576" s="80"/>
      <c r="G2576" s="80"/>
      <c r="H2576" s="80"/>
    </row>
    <row r="2577" spans="1:8" ht="12.75">
      <c r="A2577" s="80"/>
      <c r="B2577" s="80"/>
      <c r="C2577" s="80"/>
      <c r="D2577" s="80"/>
      <c r="F2577" s="80"/>
      <c r="G2577" s="80"/>
      <c r="H2577" s="80"/>
    </row>
    <row r="2578" spans="1:8" ht="12.75">
      <c r="A2578" s="80"/>
      <c r="B2578" s="80"/>
      <c r="C2578" s="80"/>
      <c r="D2578" s="80"/>
      <c r="F2578" s="80"/>
      <c r="G2578" s="80"/>
      <c r="H2578" s="80"/>
    </row>
    <row r="2579" spans="1:8" ht="12.75">
      <c r="A2579" s="80"/>
      <c r="B2579" s="80"/>
      <c r="C2579" s="80"/>
      <c r="D2579" s="80"/>
      <c r="F2579" s="80"/>
      <c r="G2579" s="80"/>
      <c r="H2579" s="80"/>
    </row>
    <row r="2580" spans="1:8" ht="12.75">
      <c r="A2580" s="80"/>
      <c r="B2580" s="80"/>
      <c r="C2580" s="80"/>
      <c r="D2580" s="80"/>
      <c r="F2580" s="80"/>
      <c r="G2580" s="80"/>
      <c r="H2580" s="80"/>
    </row>
    <row r="2581" spans="1:8" ht="12.75">
      <c r="A2581" s="80"/>
      <c r="B2581" s="80"/>
      <c r="C2581" s="80"/>
      <c r="D2581" s="80"/>
      <c r="F2581" s="80"/>
      <c r="G2581" s="80"/>
      <c r="H2581" s="80"/>
    </row>
    <row r="2582" spans="1:8" ht="12.75">
      <c r="A2582" s="80"/>
      <c r="B2582" s="80"/>
      <c r="C2582" s="80"/>
      <c r="D2582" s="80"/>
      <c r="F2582" s="80"/>
      <c r="G2582" s="80"/>
      <c r="H2582" s="80"/>
    </row>
    <row r="2583" spans="1:8" ht="12.75">
      <c r="A2583" s="80"/>
      <c r="B2583" s="80"/>
      <c r="C2583" s="80"/>
      <c r="D2583" s="80"/>
      <c r="F2583" s="80"/>
      <c r="G2583" s="80"/>
      <c r="H2583" s="80"/>
    </row>
    <row r="2584" spans="1:8" ht="12.75">
      <c r="A2584" s="80"/>
      <c r="B2584" s="80"/>
      <c r="C2584" s="80"/>
      <c r="D2584" s="80"/>
      <c r="F2584" s="80"/>
      <c r="G2584" s="80"/>
      <c r="H2584" s="80"/>
    </row>
    <row r="2585" spans="1:8" ht="12.75">
      <c r="A2585" s="80"/>
      <c r="B2585" s="80"/>
      <c r="C2585" s="80"/>
      <c r="D2585" s="80"/>
      <c r="F2585" s="80"/>
      <c r="G2585" s="80"/>
      <c r="H2585" s="80"/>
    </row>
    <row r="2586" spans="1:8" ht="12.75">
      <c r="A2586" s="80"/>
      <c r="B2586" s="80"/>
      <c r="C2586" s="80"/>
      <c r="D2586" s="80"/>
      <c r="F2586" s="80"/>
      <c r="G2586" s="80"/>
      <c r="H2586" s="80"/>
    </row>
    <row r="2587" spans="1:8" ht="12.75">
      <c r="A2587" s="80"/>
      <c r="B2587" s="80"/>
      <c r="C2587" s="80"/>
      <c r="D2587" s="80"/>
      <c r="F2587" s="80"/>
      <c r="G2587" s="80"/>
      <c r="H2587" s="80"/>
    </row>
    <row r="2588" spans="1:8" ht="12.75">
      <c r="A2588" s="80"/>
      <c r="B2588" s="80"/>
      <c r="C2588" s="80"/>
      <c r="D2588" s="80"/>
      <c r="F2588" s="80"/>
      <c r="G2588" s="80"/>
      <c r="H2588" s="80"/>
    </row>
    <row r="2589" spans="1:8" ht="12.75">
      <c r="A2589" s="80"/>
      <c r="B2589" s="80"/>
      <c r="C2589" s="80"/>
      <c r="D2589" s="80"/>
      <c r="F2589" s="80"/>
      <c r="G2589" s="80"/>
      <c r="H2589" s="80"/>
    </row>
    <row r="2590" spans="1:8" ht="12.75">
      <c r="A2590" s="80"/>
      <c r="B2590" s="80"/>
      <c r="C2590" s="80"/>
      <c r="D2590" s="80"/>
      <c r="F2590" s="80"/>
      <c r="G2590" s="80"/>
      <c r="H2590" s="80"/>
    </row>
    <row r="2591" spans="1:8" ht="12.75">
      <c r="A2591" s="80"/>
      <c r="B2591" s="80"/>
      <c r="C2591" s="80"/>
      <c r="D2591" s="80"/>
      <c r="F2591" s="80"/>
      <c r="G2591" s="80"/>
      <c r="H2591" s="80"/>
    </row>
    <row r="2592" spans="1:8" ht="12.75">
      <c r="A2592" s="80"/>
      <c r="B2592" s="80"/>
      <c r="C2592" s="80"/>
      <c r="D2592" s="80"/>
      <c r="F2592" s="80"/>
      <c r="G2592" s="80"/>
      <c r="H2592" s="80"/>
    </row>
    <row r="2593" spans="1:8" ht="12.75">
      <c r="A2593" s="80"/>
      <c r="B2593" s="80"/>
      <c r="C2593" s="80"/>
      <c r="D2593" s="80"/>
      <c r="F2593" s="80"/>
      <c r="G2593" s="80"/>
      <c r="H2593" s="80"/>
    </row>
    <row r="2594" spans="1:8" ht="12.75">
      <c r="A2594" s="80"/>
      <c r="B2594" s="80"/>
      <c r="C2594" s="80"/>
      <c r="D2594" s="80"/>
      <c r="F2594" s="80"/>
      <c r="G2594" s="80"/>
      <c r="H2594" s="80"/>
    </row>
    <row r="2595" spans="1:8" ht="12.75">
      <c r="A2595" s="80"/>
      <c r="B2595" s="80"/>
      <c r="C2595" s="80"/>
      <c r="D2595" s="80"/>
      <c r="F2595" s="80"/>
      <c r="G2595" s="80"/>
      <c r="H2595" s="80"/>
    </row>
    <row r="2596" spans="1:8" ht="12.75">
      <c r="A2596" s="80"/>
      <c r="B2596" s="80"/>
      <c r="C2596" s="80"/>
      <c r="D2596" s="80"/>
      <c r="F2596" s="80"/>
      <c r="G2596" s="80"/>
      <c r="H2596" s="80"/>
    </row>
    <row r="2597" spans="1:8" ht="12.75">
      <c r="A2597" s="80"/>
      <c r="B2597" s="80"/>
      <c r="C2597" s="80"/>
      <c r="D2597" s="80"/>
      <c r="F2597" s="80"/>
      <c r="G2597" s="80"/>
      <c r="H2597" s="80"/>
    </row>
    <row r="2598" spans="1:8" ht="12.75">
      <c r="A2598" s="80"/>
      <c r="B2598" s="80"/>
      <c r="C2598" s="80"/>
      <c r="D2598" s="80"/>
      <c r="F2598" s="80"/>
      <c r="G2598" s="80"/>
      <c r="H2598" s="80"/>
    </row>
    <row r="2599" spans="1:8" ht="12.75">
      <c r="A2599" s="80"/>
      <c r="B2599" s="80"/>
      <c r="C2599" s="80"/>
      <c r="D2599" s="80"/>
      <c r="F2599" s="80"/>
      <c r="G2599" s="80"/>
      <c r="H2599" s="80"/>
    </row>
    <row r="2600" spans="1:8" ht="12.75">
      <c r="A2600" s="80"/>
      <c r="B2600" s="80"/>
      <c r="C2600" s="80"/>
      <c r="D2600" s="80"/>
      <c r="F2600" s="80"/>
      <c r="G2600" s="80"/>
      <c r="H2600" s="80"/>
    </row>
    <row r="2601" spans="1:8" ht="12.75">
      <c r="A2601" s="80"/>
      <c r="B2601" s="80"/>
      <c r="C2601" s="80"/>
      <c r="D2601" s="80"/>
      <c r="F2601" s="80"/>
      <c r="G2601" s="80"/>
      <c r="H2601" s="80"/>
    </row>
    <row r="2602" spans="1:8" ht="12.75">
      <c r="A2602" s="80"/>
      <c r="B2602" s="80"/>
      <c r="C2602" s="80"/>
      <c r="D2602" s="80"/>
      <c r="F2602" s="80"/>
      <c r="G2602" s="80"/>
      <c r="H2602" s="80"/>
    </row>
    <row r="2603" spans="1:8" ht="12.75">
      <c r="A2603" s="80"/>
      <c r="B2603" s="80"/>
      <c r="C2603" s="80"/>
      <c r="D2603" s="80"/>
      <c r="F2603" s="80"/>
      <c r="G2603" s="80"/>
      <c r="H2603" s="80"/>
    </row>
    <row r="2604" spans="1:8" ht="12.75">
      <c r="A2604" s="80"/>
      <c r="B2604" s="80"/>
      <c r="C2604" s="80"/>
      <c r="D2604" s="80"/>
      <c r="F2604" s="80"/>
      <c r="G2604" s="80"/>
      <c r="H2604" s="80"/>
    </row>
    <row r="2605" spans="1:8" ht="12.75">
      <c r="A2605" s="80"/>
      <c r="B2605" s="80"/>
      <c r="C2605" s="80"/>
      <c r="D2605" s="80"/>
      <c r="F2605" s="80"/>
      <c r="G2605" s="80"/>
      <c r="H2605" s="80"/>
    </row>
    <row r="2606" spans="1:8" ht="12.75">
      <c r="A2606" s="80"/>
      <c r="B2606" s="80"/>
      <c r="C2606" s="80"/>
      <c r="D2606" s="80"/>
      <c r="F2606" s="80"/>
      <c r="G2606" s="80"/>
      <c r="H2606" s="80"/>
    </row>
    <row r="2607" spans="1:8" ht="12.75">
      <c r="A2607" s="80"/>
      <c r="B2607" s="80"/>
      <c r="C2607" s="80"/>
      <c r="D2607" s="80"/>
      <c r="F2607" s="80"/>
      <c r="G2607" s="80"/>
      <c r="H2607" s="80"/>
    </row>
    <row r="2608" spans="1:8" ht="12.75">
      <c r="A2608" s="80"/>
      <c r="B2608" s="80"/>
      <c r="C2608" s="80"/>
      <c r="D2608" s="80"/>
      <c r="F2608" s="80"/>
      <c r="G2608" s="80"/>
      <c r="H2608" s="80"/>
    </row>
    <row r="2609" spans="1:8" ht="12.75">
      <c r="A2609" s="80"/>
      <c r="B2609" s="80"/>
      <c r="C2609" s="80"/>
      <c r="D2609" s="80"/>
      <c r="F2609" s="80"/>
      <c r="G2609" s="80"/>
      <c r="H2609" s="80"/>
    </row>
    <row r="2610" spans="1:8" ht="12.75">
      <c r="A2610" s="80"/>
      <c r="B2610" s="80"/>
      <c r="C2610" s="80"/>
      <c r="D2610" s="80"/>
      <c r="F2610" s="80"/>
      <c r="G2610" s="80"/>
      <c r="H2610" s="80"/>
    </row>
    <row r="2611" spans="1:8" ht="12.75">
      <c r="A2611" s="80"/>
      <c r="B2611" s="80"/>
      <c r="C2611" s="80"/>
      <c r="D2611" s="80"/>
      <c r="F2611" s="80"/>
      <c r="G2611" s="80"/>
      <c r="H2611" s="80"/>
    </row>
    <row r="2612" spans="1:8" ht="12.75">
      <c r="A2612" s="80"/>
      <c r="B2612" s="80"/>
      <c r="C2612" s="80"/>
      <c r="D2612" s="80"/>
      <c r="F2612" s="80"/>
      <c r="G2612" s="80"/>
      <c r="H2612" s="80"/>
    </row>
    <row r="2613" spans="1:8" ht="12.75">
      <c r="A2613" s="80"/>
      <c r="B2613" s="80"/>
      <c r="C2613" s="80"/>
      <c r="D2613" s="80"/>
      <c r="F2613" s="80"/>
      <c r="G2613" s="80"/>
      <c r="H2613" s="80"/>
    </row>
    <row r="2614" spans="1:8" ht="12.75">
      <c r="A2614" s="80"/>
      <c r="B2614" s="80"/>
      <c r="C2614" s="80"/>
      <c r="D2614" s="80"/>
      <c r="F2614" s="80"/>
      <c r="G2614" s="80"/>
      <c r="H2614" s="80"/>
    </row>
    <row r="2615" spans="1:8" ht="12.75">
      <c r="A2615" s="80"/>
      <c r="B2615" s="80"/>
      <c r="C2615" s="80"/>
      <c r="D2615" s="80"/>
      <c r="F2615" s="80"/>
      <c r="G2615" s="80"/>
      <c r="H2615" s="80"/>
    </row>
    <row r="2616" spans="1:8" ht="12.75">
      <c r="A2616" s="80"/>
      <c r="B2616" s="80"/>
      <c r="C2616" s="80"/>
      <c r="D2616" s="80"/>
      <c r="F2616" s="80"/>
      <c r="G2616" s="80"/>
      <c r="H2616" s="80"/>
    </row>
    <row r="2617" spans="1:8" ht="12.75">
      <c r="A2617" s="80"/>
      <c r="B2617" s="80"/>
      <c r="C2617" s="80"/>
      <c r="D2617" s="80"/>
      <c r="F2617" s="80"/>
      <c r="G2617" s="80"/>
      <c r="H2617" s="80"/>
    </row>
    <row r="2618" spans="1:8" ht="12.75">
      <c r="A2618" s="80"/>
      <c r="B2618" s="80"/>
      <c r="C2618" s="80"/>
      <c r="D2618" s="80"/>
      <c r="F2618" s="80"/>
      <c r="G2618" s="80"/>
      <c r="H2618" s="80"/>
    </row>
    <row r="2619" spans="1:8" ht="12.75">
      <c r="A2619" s="80"/>
      <c r="B2619" s="80"/>
      <c r="C2619" s="80"/>
      <c r="D2619" s="80"/>
      <c r="F2619" s="80"/>
      <c r="G2619" s="80"/>
      <c r="H2619" s="80"/>
    </row>
    <row r="2620" spans="1:8" ht="12.75">
      <c r="A2620" s="80"/>
      <c r="B2620" s="80"/>
      <c r="C2620" s="80"/>
      <c r="D2620" s="80"/>
      <c r="F2620" s="80"/>
      <c r="G2620" s="80"/>
      <c r="H2620" s="80"/>
    </row>
    <row r="2621" spans="1:8" ht="12.75">
      <c r="A2621" s="80"/>
      <c r="B2621" s="80"/>
      <c r="C2621" s="80"/>
      <c r="D2621" s="80"/>
      <c r="F2621" s="80"/>
      <c r="G2621" s="80"/>
      <c r="H2621" s="80"/>
    </row>
    <row r="2622" spans="1:8" ht="12.75">
      <c r="A2622" s="80"/>
      <c r="B2622" s="80"/>
      <c r="C2622" s="80"/>
      <c r="D2622" s="80"/>
      <c r="F2622" s="80"/>
      <c r="G2622" s="80"/>
      <c r="H2622" s="80"/>
    </row>
    <row r="2623" spans="1:8" ht="12.75">
      <c r="A2623" s="80"/>
      <c r="B2623" s="80"/>
      <c r="C2623" s="80"/>
      <c r="D2623" s="80"/>
      <c r="F2623" s="80"/>
      <c r="G2623" s="80"/>
      <c r="H2623" s="80"/>
    </row>
    <row r="2624" spans="1:8" ht="12.75">
      <c r="A2624" s="80"/>
      <c r="B2624" s="80"/>
      <c r="C2624" s="80"/>
      <c r="D2624" s="80"/>
      <c r="F2624" s="80"/>
      <c r="G2624" s="80"/>
      <c r="H2624" s="80"/>
    </row>
    <row r="2625" spans="1:8" ht="12.75">
      <c r="A2625" s="80"/>
      <c r="B2625" s="80"/>
      <c r="C2625" s="80"/>
      <c r="D2625" s="80"/>
      <c r="F2625" s="80"/>
      <c r="G2625" s="80"/>
      <c r="H2625" s="80"/>
    </row>
    <row r="2626" spans="1:8" ht="12.75">
      <c r="A2626" s="80"/>
      <c r="B2626" s="80"/>
      <c r="C2626" s="80"/>
      <c r="D2626" s="80"/>
      <c r="F2626" s="80"/>
      <c r="G2626" s="80"/>
      <c r="H2626" s="80"/>
    </row>
    <row r="2627" spans="1:8" ht="12.75">
      <c r="A2627" s="80"/>
      <c r="B2627" s="80"/>
      <c r="C2627" s="80"/>
      <c r="D2627" s="80"/>
      <c r="F2627" s="80"/>
      <c r="G2627" s="80"/>
      <c r="H2627" s="80"/>
    </row>
    <row r="2628" spans="1:8" ht="12.75">
      <c r="A2628" s="80"/>
      <c r="B2628" s="80"/>
      <c r="C2628" s="80"/>
      <c r="D2628" s="80"/>
      <c r="F2628" s="80"/>
      <c r="G2628" s="80"/>
      <c r="H2628" s="80"/>
    </row>
    <row r="2629" spans="1:8" ht="12.75">
      <c r="A2629" s="80"/>
      <c r="B2629" s="80"/>
      <c r="C2629" s="80"/>
      <c r="D2629" s="80"/>
      <c r="F2629" s="80"/>
      <c r="G2629" s="80"/>
      <c r="H2629" s="80"/>
    </row>
    <row r="2630" spans="1:8" ht="12.75">
      <c r="A2630" s="80"/>
      <c r="B2630" s="80"/>
      <c r="C2630" s="80"/>
      <c r="D2630" s="80"/>
      <c r="F2630" s="80"/>
      <c r="G2630" s="80"/>
      <c r="H2630" s="80"/>
    </row>
    <row r="2631" spans="1:8" ht="12.75">
      <c r="A2631" s="80"/>
      <c r="B2631" s="80"/>
      <c r="C2631" s="80"/>
      <c r="D2631" s="80"/>
      <c r="F2631" s="80"/>
      <c r="G2631" s="80"/>
      <c r="H2631" s="80"/>
    </row>
    <row r="2632" spans="1:8" ht="12.75">
      <c r="A2632" s="80"/>
      <c r="B2632" s="80"/>
      <c r="C2632" s="80"/>
      <c r="D2632" s="80"/>
      <c r="F2632" s="80"/>
      <c r="G2632" s="80"/>
      <c r="H2632" s="80"/>
    </row>
    <row r="2633" spans="1:8" ht="12.75">
      <c r="A2633" s="80"/>
      <c r="B2633" s="80"/>
      <c r="C2633" s="80"/>
      <c r="D2633" s="80"/>
      <c r="F2633" s="80"/>
      <c r="G2633" s="80"/>
      <c r="H2633" s="80"/>
    </row>
    <row r="2634" spans="1:8" ht="12.75">
      <c r="A2634" s="80"/>
      <c r="B2634" s="80"/>
      <c r="C2634" s="80"/>
      <c r="D2634" s="80"/>
      <c r="F2634" s="80"/>
      <c r="G2634" s="80"/>
      <c r="H2634" s="80"/>
    </row>
    <row r="2635" spans="1:8" ht="12.75">
      <c r="A2635" s="80"/>
      <c r="B2635" s="80"/>
      <c r="C2635" s="80"/>
      <c r="D2635" s="80"/>
      <c r="F2635" s="80"/>
      <c r="G2635" s="80"/>
      <c r="H2635" s="80"/>
    </row>
    <row r="2636" spans="1:8" ht="12.75">
      <c r="A2636" s="80"/>
      <c r="B2636" s="80"/>
      <c r="C2636" s="80"/>
      <c r="D2636" s="80"/>
      <c r="F2636" s="80"/>
      <c r="G2636" s="80"/>
      <c r="H2636" s="80"/>
    </row>
    <row r="2637" spans="1:8" ht="12.75">
      <c r="A2637" s="80"/>
      <c r="B2637" s="80"/>
      <c r="C2637" s="80"/>
      <c r="D2637" s="80"/>
      <c r="F2637" s="80"/>
      <c r="G2637" s="80"/>
      <c r="H2637" s="80"/>
    </row>
    <row r="2638" spans="1:8" ht="12.75">
      <c r="A2638" s="80"/>
      <c r="B2638" s="80"/>
      <c r="C2638" s="80"/>
      <c r="D2638" s="80"/>
      <c r="F2638" s="80"/>
      <c r="G2638" s="80"/>
      <c r="H2638" s="80"/>
    </row>
    <row r="2639" spans="1:8" ht="12.75">
      <c r="A2639" s="80"/>
      <c r="B2639" s="80"/>
      <c r="C2639" s="80"/>
      <c r="D2639" s="80"/>
      <c r="F2639" s="80"/>
      <c r="G2639" s="80"/>
      <c r="H2639" s="80"/>
    </row>
    <row r="2640" spans="1:8" ht="12.75">
      <c r="A2640" s="80"/>
      <c r="B2640" s="80"/>
      <c r="C2640" s="80"/>
      <c r="D2640" s="80"/>
      <c r="F2640" s="80"/>
      <c r="G2640" s="80"/>
      <c r="H2640" s="80"/>
    </row>
    <row r="2641" spans="1:8" ht="12.75">
      <c r="A2641" s="80"/>
      <c r="B2641" s="80"/>
      <c r="C2641" s="80"/>
      <c r="D2641" s="80"/>
      <c r="F2641" s="80"/>
      <c r="G2641" s="80"/>
      <c r="H2641" s="80"/>
    </row>
    <row r="2642" spans="1:8" ht="12.75">
      <c r="A2642" s="80"/>
      <c r="B2642" s="80"/>
      <c r="C2642" s="80"/>
      <c r="D2642" s="80"/>
      <c r="F2642" s="80"/>
      <c r="G2642" s="80"/>
      <c r="H2642" s="80"/>
    </row>
    <row r="2643" spans="1:8" ht="12.75">
      <c r="A2643" s="80"/>
      <c r="B2643" s="80"/>
      <c r="C2643" s="80"/>
      <c r="D2643" s="80"/>
      <c r="F2643" s="80"/>
      <c r="G2643" s="80"/>
      <c r="H2643" s="80"/>
    </row>
    <row r="2644" spans="1:8" ht="12.75">
      <c r="A2644" s="80"/>
      <c r="B2644" s="80"/>
      <c r="C2644" s="80"/>
      <c r="D2644" s="80"/>
      <c r="F2644" s="80"/>
      <c r="G2644" s="80"/>
      <c r="H2644" s="80"/>
    </row>
    <row r="2645" spans="1:8" ht="12.75">
      <c r="A2645" s="80"/>
      <c r="B2645" s="80"/>
      <c r="C2645" s="80"/>
      <c r="D2645" s="80"/>
      <c r="F2645" s="80"/>
      <c r="G2645" s="80"/>
      <c r="H2645" s="80"/>
    </row>
    <row r="2646" spans="1:8" ht="12.75">
      <c r="A2646" s="80"/>
      <c r="B2646" s="80"/>
      <c r="C2646" s="80"/>
      <c r="D2646" s="80"/>
      <c r="F2646" s="80"/>
      <c r="G2646" s="80"/>
      <c r="H2646" s="80"/>
    </row>
    <row r="2647" spans="1:8" ht="12.75">
      <c r="A2647" s="80"/>
      <c r="B2647" s="80"/>
      <c r="C2647" s="80"/>
      <c r="D2647" s="80"/>
      <c r="F2647" s="80"/>
      <c r="G2647" s="80"/>
      <c r="H2647" s="80"/>
    </row>
    <row r="2648" spans="1:8" ht="12.75">
      <c r="A2648" s="80"/>
      <c r="B2648" s="80"/>
      <c r="C2648" s="80"/>
      <c r="D2648" s="80"/>
      <c r="F2648" s="80"/>
      <c r="G2648" s="80"/>
      <c r="H2648" s="80"/>
    </row>
    <row r="2649" spans="1:8" ht="12.75">
      <c r="A2649" s="80"/>
      <c r="B2649" s="80"/>
      <c r="C2649" s="80"/>
      <c r="D2649" s="80"/>
      <c r="F2649" s="80"/>
      <c r="G2649" s="80"/>
      <c r="H2649" s="80"/>
    </row>
    <row r="2650" spans="1:8" ht="12.75">
      <c r="A2650" s="80"/>
      <c r="B2650" s="80"/>
      <c r="C2650" s="80"/>
      <c r="D2650" s="80"/>
      <c r="F2650" s="80"/>
      <c r="G2650" s="80"/>
      <c r="H2650" s="80"/>
    </row>
    <row r="2651" spans="1:8" ht="12.75">
      <c r="A2651" s="80"/>
      <c r="B2651" s="80"/>
      <c r="C2651" s="80"/>
      <c r="D2651" s="80"/>
      <c r="F2651" s="80"/>
      <c r="G2651" s="80"/>
      <c r="H2651" s="80"/>
    </row>
    <row r="2652" spans="1:8" ht="12.75">
      <c r="A2652" s="80"/>
      <c r="B2652" s="80"/>
      <c r="C2652" s="80"/>
      <c r="D2652" s="80"/>
      <c r="F2652" s="80"/>
      <c r="G2652" s="80"/>
      <c r="H2652" s="80"/>
    </row>
    <row r="2653" spans="1:8" ht="12.75">
      <c r="A2653" s="80"/>
      <c r="B2653" s="80"/>
      <c r="C2653" s="80"/>
      <c r="D2653" s="80"/>
      <c r="F2653" s="80"/>
      <c r="G2653" s="80"/>
      <c r="H2653" s="80"/>
    </row>
    <row r="2654" spans="1:8" ht="12.75">
      <c r="A2654" s="80"/>
      <c r="B2654" s="80"/>
      <c r="C2654" s="80"/>
      <c r="D2654" s="80"/>
      <c r="F2654" s="80"/>
      <c r="G2654" s="80"/>
      <c r="H2654" s="80"/>
    </row>
    <row r="2655" spans="1:8" ht="12.75">
      <c r="A2655" s="80"/>
      <c r="B2655" s="80"/>
      <c r="C2655" s="80"/>
      <c r="D2655" s="80"/>
      <c r="F2655" s="80"/>
      <c r="G2655" s="80"/>
      <c r="H2655" s="80"/>
    </row>
    <row r="2656" spans="1:8" ht="12.75">
      <c r="A2656" s="80"/>
      <c r="B2656" s="80"/>
      <c r="C2656" s="80"/>
      <c r="D2656" s="80"/>
      <c r="F2656" s="80"/>
      <c r="G2656" s="80"/>
      <c r="H2656" s="80"/>
    </row>
    <row r="2657" spans="1:8" ht="12.75">
      <c r="A2657" s="80"/>
      <c r="B2657" s="80"/>
      <c r="C2657" s="80"/>
      <c r="D2657" s="80"/>
      <c r="F2657" s="80"/>
      <c r="G2657" s="80"/>
      <c r="H2657" s="80"/>
    </row>
    <row r="2658" spans="1:8" ht="12.75">
      <c r="A2658" s="80"/>
      <c r="B2658" s="80"/>
      <c r="C2658" s="80"/>
      <c r="D2658" s="80"/>
      <c r="F2658" s="80"/>
      <c r="G2658" s="80"/>
      <c r="H2658" s="80"/>
    </row>
    <row r="2659" spans="1:8" ht="12.75">
      <c r="A2659" s="80"/>
      <c r="B2659" s="80"/>
      <c r="C2659" s="80"/>
      <c r="D2659" s="80"/>
      <c r="F2659" s="80"/>
      <c r="G2659" s="80"/>
      <c r="H2659" s="80"/>
    </row>
    <row r="2660" spans="1:8" ht="12.75">
      <c r="A2660" s="80"/>
      <c r="B2660" s="80"/>
      <c r="C2660" s="80"/>
      <c r="D2660" s="80"/>
      <c r="F2660" s="80"/>
      <c r="G2660" s="80"/>
      <c r="H2660" s="80"/>
    </row>
    <row r="2661" spans="1:8" ht="12.75">
      <c r="A2661" s="80"/>
      <c r="B2661" s="80"/>
      <c r="C2661" s="80"/>
      <c r="D2661" s="80"/>
      <c r="F2661" s="80"/>
      <c r="G2661" s="80"/>
      <c r="H2661" s="80"/>
    </row>
    <row r="2662" spans="1:8" ht="12.75">
      <c r="A2662" s="80"/>
      <c r="B2662" s="80"/>
      <c r="C2662" s="80"/>
      <c r="D2662" s="80"/>
      <c r="F2662" s="80"/>
      <c r="G2662" s="80"/>
      <c r="H2662" s="80"/>
    </row>
    <row r="2663" spans="1:8" ht="12.75">
      <c r="A2663" s="80"/>
      <c r="B2663" s="80"/>
      <c r="C2663" s="80"/>
      <c r="D2663" s="80"/>
      <c r="F2663" s="80"/>
      <c r="G2663" s="80"/>
      <c r="H2663" s="80"/>
    </row>
    <row r="2664" spans="1:8" ht="12.75">
      <c r="A2664" s="80"/>
      <c r="B2664" s="80"/>
      <c r="C2664" s="80"/>
      <c r="D2664" s="80"/>
      <c r="F2664" s="80"/>
      <c r="G2664" s="80"/>
      <c r="H2664" s="80"/>
    </row>
    <row r="2665" spans="1:8" ht="12.75">
      <c r="A2665" s="80"/>
      <c r="B2665" s="80"/>
      <c r="C2665" s="80"/>
      <c r="D2665" s="80"/>
      <c r="F2665" s="80"/>
      <c r="G2665" s="80"/>
      <c r="H2665" s="80"/>
    </row>
    <row r="2666" spans="1:8" ht="12.75">
      <c r="A2666" s="80"/>
      <c r="B2666" s="80"/>
      <c r="C2666" s="80"/>
      <c r="D2666" s="80"/>
      <c r="F2666" s="80"/>
      <c r="G2666" s="80"/>
      <c r="H2666" s="80"/>
    </row>
    <row r="2667" spans="1:8" ht="12.75">
      <c r="A2667" s="80"/>
      <c r="B2667" s="80"/>
      <c r="C2667" s="80"/>
      <c r="D2667" s="80"/>
      <c r="F2667" s="80"/>
      <c r="G2667" s="80"/>
      <c r="H2667" s="80"/>
    </row>
    <row r="2668" spans="1:8" ht="12.75">
      <c r="A2668" s="80"/>
      <c r="B2668" s="80"/>
      <c r="C2668" s="80"/>
      <c r="D2668" s="80"/>
      <c r="F2668" s="80"/>
      <c r="G2668" s="80"/>
      <c r="H2668" s="80"/>
    </row>
    <row r="2669" spans="1:8" ht="12.75">
      <c r="A2669" s="80"/>
      <c r="B2669" s="80"/>
      <c r="C2669" s="80"/>
      <c r="D2669" s="80"/>
      <c r="F2669" s="80"/>
      <c r="G2669" s="80"/>
      <c r="H2669" s="80"/>
    </row>
    <row r="2670" spans="1:8" ht="12.75">
      <c r="A2670" s="80"/>
      <c r="B2670" s="80"/>
      <c r="C2670" s="80"/>
      <c r="D2670" s="80"/>
      <c r="F2670" s="80"/>
      <c r="G2670" s="80"/>
      <c r="H2670" s="80"/>
    </row>
    <row r="2671" spans="1:8" ht="12.75">
      <c r="A2671" s="80"/>
      <c r="B2671" s="80"/>
      <c r="C2671" s="80"/>
      <c r="D2671" s="80"/>
      <c r="F2671" s="80"/>
      <c r="G2671" s="80"/>
      <c r="H2671" s="80"/>
    </row>
    <row r="2672" spans="1:8" ht="12.75">
      <c r="A2672" s="80"/>
      <c r="B2672" s="80"/>
      <c r="C2672" s="80"/>
      <c r="D2672" s="80"/>
      <c r="F2672" s="80"/>
      <c r="G2672" s="80"/>
      <c r="H2672" s="80"/>
    </row>
    <row r="2673" spans="1:8" ht="12.75">
      <c r="A2673" s="80"/>
      <c r="B2673" s="80"/>
      <c r="C2673" s="80"/>
      <c r="D2673" s="80"/>
      <c r="F2673" s="80"/>
      <c r="G2673" s="80"/>
      <c r="H2673" s="80"/>
    </row>
    <row r="2674" spans="1:8" ht="12.75">
      <c r="A2674" s="80"/>
      <c r="B2674" s="80"/>
      <c r="C2674" s="80"/>
      <c r="D2674" s="80"/>
      <c r="F2674" s="80"/>
      <c r="G2674" s="80"/>
      <c r="H2674" s="80"/>
    </row>
    <row r="2675" spans="1:8" ht="12.75">
      <c r="A2675" s="80"/>
      <c r="B2675" s="80"/>
      <c r="C2675" s="80"/>
      <c r="D2675" s="80"/>
      <c r="F2675" s="80"/>
      <c r="G2675" s="80"/>
      <c r="H2675" s="80"/>
    </row>
    <row r="2676" spans="1:8" ht="12.75">
      <c r="A2676" s="80"/>
      <c r="B2676" s="80"/>
      <c r="C2676" s="80"/>
      <c r="D2676" s="80"/>
      <c r="F2676" s="80"/>
      <c r="G2676" s="80"/>
      <c r="H2676" s="80"/>
    </row>
    <row r="2677" spans="1:8" ht="12.75">
      <c r="A2677" s="80"/>
      <c r="B2677" s="80"/>
      <c r="C2677" s="80"/>
      <c r="D2677" s="80"/>
      <c r="F2677" s="80"/>
      <c r="G2677" s="80"/>
      <c r="H2677" s="80"/>
    </row>
    <row r="2678" spans="1:8" ht="12.75">
      <c r="A2678" s="80"/>
      <c r="B2678" s="80"/>
      <c r="C2678" s="80"/>
      <c r="D2678" s="80"/>
      <c r="F2678" s="80"/>
      <c r="G2678" s="80"/>
      <c r="H2678" s="80"/>
    </row>
    <row r="2679" spans="1:8" ht="12.75">
      <c r="A2679" s="80"/>
      <c r="B2679" s="80"/>
      <c r="C2679" s="80"/>
      <c r="D2679" s="80"/>
      <c r="F2679" s="80"/>
      <c r="G2679" s="80"/>
      <c r="H2679" s="80"/>
    </row>
    <row r="2680" spans="1:8" ht="12.75">
      <c r="A2680" s="80"/>
      <c r="B2680" s="80"/>
      <c r="C2680" s="80"/>
      <c r="D2680" s="80"/>
      <c r="F2680" s="80"/>
      <c r="G2680" s="80"/>
      <c r="H2680" s="80"/>
    </row>
    <row r="2681" spans="1:8" ht="12.75">
      <c r="A2681" s="80"/>
      <c r="B2681" s="80"/>
      <c r="C2681" s="80"/>
      <c r="D2681" s="80"/>
      <c r="F2681" s="80"/>
      <c r="G2681" s="80"/>
      <c r="H2681" s="80"/>
    </row>
    <row r="2682" spans="1:8" ht="12.75">
      <c r="A2682" s="80"/>
      <c r="B2682" s="80"/>
      <c r="C2682" s="80"/>
      <c r="D2682" s="80"/>
      <c r="F2682" s="80"/>
      <c r="G2682" s="80"/>
      <c r="H2682" s="80"/>
    </row>
    <row r="2683" spans="1:8" ht="12.75">
      <c r="A2683" s="80"/>
      <c r="B2683" s="80"/>
      <c r="C2683" s="80"/>
      <c r="D2683" s="80"/>
      <c r="F2683" s="80"/>
      <c r="G2683" s="80"/>
      <c r="H2683" s="80"/>
    </row>
    <row r="2684" spans="1:8" ht="12.75">
      <c r="A2684" s="80"/>
      <c r="B2684" s="80"/>
      <c r="C2684" s="80"/>
      <c r="D2684" s="80"/>
      <c r="F2684" s="80"/>
      <c r="G2684" s="80"/>
      <c r="H2684" s="80"/>
    </row>
    <row r="2685" spans="1:8" ht="12.75">
      <c r="A2685" s="80"/>
      <c r="B2685" s="80"/>
      <c r="C2685" s="80"/>
      <c r="D2685" s="80"/>
      <c r="F2685" s="80"/>
      <c r="G2685" s="80"/>
      <c r="H2685" s="80"/>
    </row>
    <row r="2686" spans="1:8" ht="12.75">
      <c r="A2686" s="80"/>
      <c r="B2686" s="80"/>
      <c r="C2686" s="80"/>
      <c r="D2686" s="80"/>
      <c r="F2686" s="80"/>
      <c r="G2686" s="80"/>
      <c r="H2686" s="80"/>
    </row>
    <row r="2687" spans="1:8" ht="12.75">
      <c r="A2687" s="80"/>
      <c r="B2687" s="80"/>
      <c r="C2687" s="80"/>
      <c r="D2687" s="80"/>
      <c r="F2687" s="80"/>
      <c r="G2687" s="80"/>
      <c r="H2687" s="80"/>
    </row>
    <row r="2688" spans="1:8" ht="12.75">
      <c r="A2688" s="80"/>
      <c r="B2688" s="80"/>
      <c r="C2688" s="80"/>
      <c r="D2688" s="80"/>
      <c r="F2688" s="80"/>
      <c r="G2688" s="80"/>
      <c r="H2688" s="80"/>
    </row>
    <row r="2689" spans="1:8" ht="12.75">
      <c r="A2689" s="80"/>
      <c r="B2689" s="80"/>
      <c r="C2689" s="80"/>
      <c r="D2689" s="80"/>
      <c r="F2689" s="80"/>
      <c r="G2689" s="80"/>
      <c r="H2689" s="80"/>
    </row>
    <row r="2690" spans="1:8" ht="12.75">
      <c r="A2690" s="80"/>
      <c r="B2690" s="80"/>
      <c r="C2690" s="80"/>
      <c r="D2690" s="80"/>
      <c r="F2690" s="80"/>
      <c r="G2690" s="80"/>
      <c r="H2690" s="80"/>
    </row>
    <row r="2691" spans="1:8" ht="12.75">
      <c r="A2691" s="80"/>
      <c r="B2691" s="80"/>
      <c r="C2691" s="80"/>
      <c r="D2691" s="80"/>
      <c r="F2691" s="80"/>
      <c r="G2691" s="80"/>
      <c r="H2691" s="80"/>
    </row>
    <row r="2692" spans="1:8" ht="12.75">
      <c r="A2692" s="80"/>
      <c r="B2692" s="80"/>
      <c r="C2692" s="80"/>
      <c r="D2692" s="80"/>
      <c r="F2692" s="80"/>
      <c r="G2692" s="80"/>
      <c r="H2692" s="80"/>
    </row>
    <row r="2693" spans="1:8" ht="12.75">
      <c r="A2693" s="80"/>
      <c r="B2693" s="80"/>
      <c r="C2693" s="80"/>
      <c r="D2693" s="80"/>
      <c r="F2693" s="80"/>
      <c r="G2693" s="80"/>
      <c r="H2693" s="80"/>
    </row>
    <row r="2694" spans="1:8" ht="12.75">
      <c r="A2694" s="80"/>
      <c r="B2694" s="80"/>
      <c r="C2694" s="80"/>
      <c r="D2694" s="80"/>
      <c r="F2694" s="80"/>
      <c r="G2694" s="80"/>
      <c r="H2694" s="80"/>
    </row>
    <row r="2695" spans="1:8" ht="12.75">
      <c r="A2695" s="80"/>
      <c r="B2695" s="80"/>
      <c r="C2695" s="80"/>
      <c r="D2695" s="80"/>
      <c r="F2695" s="80"/>
      <c r="G2695" s="80"/>
      <c r="H2695" s="80"/>
    </row>
    <row r="2696" spans="1:8" ht="12.75">
      <c r="A2696" s="80"/>
      <c r="B2696" s="80"/>
      <c r="C2696" s="80"/>
      <c r="D2696" s="80"/>
      <c r="F2696" s="80"/>
      <c r="G2696" s="80"/>
      <c r="H2696" s="80"/>
    </row>
    <row r="2697" spans="1:8" ht="12.75">
      <c r="A2697" s="80"/>
      <c r="B2697" s="80"/>
      <c r="C2697" s="80"/>
      <c r="D2697" s="80"/>
      <c r="F2697" s="80"/>
      <c r="G2697" s="80"/>
      <c r="H2697" s="80"/>
    </row>
    <row r="2698" spans="1:8" ht="12.75">
      <c r="A2698" s="80"/>
      <c r="B2698" s="80"/>
      <c r="C2698" s="80"/>
      <c r="D2698" s="80"/>
      <c r="F2698" s="80"/>
      <c r="G2698" s="80"/>
      <c r="H2698" s="80"/>
    </row>
    <row r="2699" spans="1:8" ht="12.75">
      <c r="A2699" s="80"/>
      <c r="B2699" s="80"/>
      <c r="C2699" s="80"/>
      <c r="D2699" s="80"/>
      <c r="F2699" s="80"/>
      <c r="G2699" s="80"/>
      <c r="H2699" s="80"/>
    </row>
    <row r="2700" spans="1:8" ht="12.75">
      <c r="A2700" s="80"/>
      <c r="B2700" s="80"/>
      <c r="C2700" s="80"/>
      <c r="D2700" s="80"/>
      <c r="F2700" s="80"/>
      <c r="G2700" s="80"/>
      <c r="H2700" s="80"/>
    </row>
    <row r="2701" spans="1:8" ht="12.75">
      <c r="A2701" s="80"/>
      <c r="B2701" s="80"/>
      <c r="C2701" s="80"/>
      <c r="D2701" s="80"/>
      <c r="F2701" s="80"/>
      <c r="G2701" s="80"/>
      <c r="H2701" s="80"/>
    </row>
    <row r="2702" spans="1:8" ht="12.75">
      <c r="A2702" s="80"/>
      <c r="B2702" s="80"/>
      <c r="C2702" s="80"/>
      <c r="D2702" s="80"/>
      <c r="F2702" s="80"/>
      <c r="G2702" s="80"/>
      <c r="H2702" s="80"/>
    </row>
    <row r="2703" spans="1:8" ht="12.75">
      <c r="A2703" s="80"/>
      <c r="B2703" s="80"/>
      <c r="C2703" s="80"/>
      <c r="D2703" s="80"/>
      <c r="F2703" s="80"/>
      <c r="G2703" s="80"/>
      <c r="H2703" s="80"/>
    </row>
    <row r="2704" spans="1:8" ht="12.75">
      <c r="A2704" s="80"/>
      <c r="B2704" s="80"/>
      <c r="C2704" s="80"/>
      <c r="D2704" s="80"/>
      <c r="F2704" s="80"/>
      <c r="G2704" s="80"/>
      <c r="H2704" s="80"/>
    </row>
    <row r="2705" spans="1:8" ht="12.75">
      <c r="A2705" s="80"/>
      <c r="B2705" s="80"/>
      <c r="C2705" s="80"/>
      <c r="D2705" s="80"/>
      <c r="F2705" s="80"/>
      <c r="G2705" s="80"/>
      <c r="H2705" s="80"/>
    </row>
    <row r="2706" spans="1:8" ht="12.75">
      <c r="A2706" s="80"/>
      <c r="B2706" s="80"/>
      <c r="C2706" s="80"/>
      <c r="D2706" s="80"/>
      <c r="F2706" s="80"/>
      <c r="G2706" s="80"/>
      <c r="H2706" s="80"/>
    </row>
    <row r="2707" spans="1:8" ht="12.75">
      <c r="A2707" s="80"/>
      <c r="B2707" s="80"/>
      <c r="C2707" s="80"/>
      <c r="D2707" s="80"/>
      <c r="F2707" s="80"/>
      <c r="G2707" s="80"/>
      <c r="H2707" s="80"/>
    </row>
    <row r="2708" spans="1:8" ht="12.75">
      <c r="A2708" s="80"/>
      <c r="B2708" s="80"/>
      <c r="C2708" s="80"/>
      <c r="D2708" s="80"/>
      <c r="F2708" s="80"/>
      <c r="G2708" s="80"/>
      <c r="H2708" s="80"/>
    </row>
    <row r="2709" spans="1:8" ht="12.75">
      <c r="A2709" s="80"/>
      <c r="B2709" s="80"/>
      <c r="C2709" s="80"/>
      <c r="D2709" s="80"/>
      <c r="F2709" s="80"/>
      <c r="G2709" s="80"/>
      <c r="H2709" s="80"/>
    </row>
    <row r="2710" spans="1:8" ht="12.75">
      <c r="A2710" s="80"/>
      <c r="B2710" s="80"/>
      <c r="C2710" s="80"/>
      <c r="D2710" s="80"/>
      <c r="F2710" s="80"/>
      <c r="G2710" s="80"/>
      <c r="H2710" s="80"/>
    </row>
    <row r="2711" spans="1:8" ht="12.75">
      <c r="A2711" s="80"/>
      <c r="B2711" s="80"/>
      <c r="C2711" s="80"/>
      <c r="D2711" s="80"/>
      <c r="F2711" s="80"/>
      <c r="G2711" s="80"/>
      <c r="H2711" s="80"/>
    </row>
    <row r="2712" spans="1:8" ht="12.75">
      <c r="A2712" s="80"/>
      <c r="B2712" s="80"/>
      <c r="C2712" s="80"/>
      <c r="D2712" s="80"/>
      <c r="F2712" s="80"/>
      <c r="G2712" s="80"/>
      <c r="H2712" s="80"/>
    </row>
    <row r="2713" spans="1:8" ht="12.75">
      <c r="A2713" s="80"/>
      <c r="B2713" s="80"/>
      <c r="C2713" s="80"/>
      <c r="D2713" s="80"/>
      <c r="F2713" s="80"/>
      <c r="G2713" s="80"/>
      <c r="H2713" s="80"/>
    </row>
    <row r="2714" spans="1:8" ht="12.75">
      <c r="A2714" s="80"/>
      <c r="B2714" s="80"/>
      <c r="C2714" s="80"/>
      <c r="D2714" s="80"/>
      <c r="F2714" s="80"/>
      <c r="G2714" s="80"/>
      <c r="H2714" s="80"/>
    </row>
    <row r="2715" spans="1:8" ht="12.75">
      <c r="A2715" s="80"/>
      <c r="B2715" s="80"/>
      <c r="C2715" s="80"/>
      <c r="D2715" s="80"/>
      <c r="F2715" s="80"/>
      <c r="G2715" s="80"/>
      <c r="H2715" s="80"/>
    </row>
    <row r="2716" spans="1:8" ht="12.75">
      <c r="A2716" s="80"/>
      <c r="B2716" s="80"/>
      <c r="C2716" s="80"/>
      <c r="D2716" s="80"/>
      <c r="F2716" s="80"/>
      <c r="G2716" s="80"/>
      <c r="H2716" s="80"/>
    </row>
    <row r="2717" spans="1:8" ht="12.75">
      <c r="A2717" s="80"/>
      <c r="B2717" s="80"/>
      <c r="C2717" s="80"/>
      <c r="D2717" s="80"/>
      <c r="F2717" s="80"/>
      <c r="G2717" s="80"/>
      <c r="H2717" s="80"/>
    </row>
    <row r="2718" spans="1:8" ht="12.75">
      <c r="A2718" s="80"/>
      <c r="B2718" s="80"/>
      <c r="C2718" s="80"/>
      <c r="D2718" s="80"/>
      <c r="F2718" s="80"/>
      <c r="G2718" s="80"/>
      <c r="H2718" s="80"/>
    </row>
    <row r="2719" spans="1:8" ht="12.75">
      <c r="A2719" s="80"/>
      <c r="B2719" s="80"/>
      <c r="C2719" s="80"/>
      <c r="D2719" s="80"/>
      <c r="F2719" s="80"/>
      <c r="G2719" s="80"/>
      <c r="H2719" s="80"/>
    </row>
    <row r="2720" spans="1:8" ht="12.75">
      <c r="A2720" s="80"/>
      <c r="B2720" s="80"/>
      <c r="C2720" s="80"/>
      <c r="D2720" s="80"/>
      <c r="F2720" s="80"/>
      <c r="G2720" s="80"/>
      <c r="H2720" s="80"/>
    </row>
    <row r="2721" spans="1:8" ht="12.75">
      <c r="A2721" s="80"/>
      <c r="B2721" s="80"/>
      <c r="C2721" s="80"/>
      <c r="D2721" s="80"/>
      <c r="F2721" s="80"/>
      <c r="G2721" s="80"/>
      <c r="H2721" s="80"/>
    </row>
    <row r="2722" spans="1:8" ht="12.75">
      <c r="A2722" s="80"/>
      <c r="B2722" s="80"/>
      <c r="C2722" s="80"/>
      <c r="D2722" s="80"/>
      <c r="F2722" s="80"/>
      <c r="G2722" s="80"/>
      <c r="H2722" s="80"/>
    </row>
    <row r="2723" spans="1:8" ht="12.75">
      <c r="A2723" s="80"/>
      <c r="B2723" s="80"/>
      <c r="C2723" s="80"/>
      <c r="D2723" s="80"/>
      <c r="F2723" s="80"/>
      <c r="G2723" s="80"/>
      <c r="H2723" s="80"/>
    </row>
    <row r="2724" spans="1:8" ht="12.75">
      <c r="A2724" s="80"/>
      <c r="B2724" s="80"/>
      <c r="C2724" s="80"/>
      <c r="D2724" s="80"/>
      <c r="F2724" s="80"/>
      <c r="G2724" s="80"/>
      <c r="H2724" s="80"/>
    </row>
    <row r="2725" spans="1:8" ht="12.75">
      <c r="A2725" s="80"/>
      <c r="B2725" s="80"/>
      <c r="C2725" s="80"/>
      <c r="D2725" s="80"/>
      <c r="F2725" s="80"/>
      <c r="G2725" s="80"/>
      <c r="H2725" s="80"/>
    </row>
    <row r="2726" spans="1:8" ht="12.75">
      <c r="A2726" s="80"/>
      <c r="B2726" s="80"/>
      <c r="C2726" s="80"/>
      <c r="D2726" s="80"/>
      <c r="F2726" s="80"/>
      <c r="G2726" s="80"/>
      <c r="H2726" s="80"/>
    </row>
    <row r="2727" spans="1:8" ht="12.75">
      <c r="A2727" s="80"/>
      <c r="B2727" s="80"/>
      <c r="C2727" s="80"/>
      <c r="D2727" s="80"/>
      <c r="F2727" s="80"/>
      <c r="G2727" s="80"/>
      <c r="H2727" s="80"/>
    </row>
    <row r="2728" spans="1:8" ht="12.75">
      <c r="A2728" s="80"/>
      <c r="B2728" s="80"/>
      <c r="C2728" s="80"/>
      <c r="D2728" s="80"/>
      <c r="F2728" s="80"/>
      <c r="G2728" s="80"/>
      <c r="H2728" s="80"/>
    </row>
    <row r="2729" spans="1:8" ht="12.75">
      <c r="A2729" s="80"/>
      <c r="B2729" s="80"/>
      <c r="C2729" s="80"/>
      <c r="D2729" s="80"/>
      <c r="F2729" s="80"/>
      <c r="G2729" s="80"/>
      <c r="H2729" s="80"/>
    </row>
    <row r="2730" spans="1:8" ht="12.75">
      <c r="A2730" s="80"/>
      <c r="B2730" s="80"/>
      <c r="C2730" s="80"/>
      <c r="D2730" s="80"/>
      <c r="F2730" s="80"/>
      <c r="G2730" s="80"/>
      <c r="H2730" s="80"/>
    </row>
    <row r="2731" spans="1:8" ht="12.75">
      <c r="A2731" s="80"/>
      <c r="B2731" s="80"/>
      <c r="C2731" s="80"/>
      <c r="D2731" s="80"/>
      <c r="F2731" s="80"/>
      <c r="G2731" s="80"/>
      <c r="H2731" s="80"/>
    </row>
    <row r="2732" spans="1:8" ht="12.75">
      <c r="A2732" s="80"/>
      <c r="B2732" s="80"/>
      <c r="C2732" s="80"/>
      <c r="D2732" s="80"/>
      <c r="F2732" s="80"/>
      <c r="G2732" s="80"/>
      <c r="H2732" s="80"/>
    </row>
    <row r="2733" spans="1:8" ht="12.75">
      <c r="A2733" s="80"/>
      <c r="B2733" s="80"/>
      <c r="C2733" s="80"/>
      <c r="D2733" s="80"/>
      <c r="F2733" s="80"/>
      <c r="G2733" s="80"/>
      <c r="H2733" s="80"/>
    </row>
    <row r="2734" spans="1:8" ht="12.75">
      <c r="A2734" s="80"/>
      <c r="B2734" s="80"/>
      <c r="C2734" s="80"/>
      <c r="D2734" s="80"/>
      <c r="F2734" s="80"/>
      <c r="G2734" s="80"/>
      <c r="H2734" s="80"/>
    </row>
    <row r="2735" spans="1:8" ht="12.75">
      <c r="A2735" s="80"/>
      <c r="B2735" s="80"/>
      <c r="C2735" s="80"/>
      <c r="D2735" s="80"/>
      <c r="F2735" s="80"/>
      <c r="G2735" s="80"/>
      <c r="H2735" s="80"/>
    </row>
    <row r="2736" spans="1:8" ht="12.75">
      <c r="A2736" s="80"/>
      <c r="B2736" s="80"/>
      <c r="C2736" s="80"/>
      <c r="D2736" s="80"/>
      <c r="F2736" s="80"/>
      <c r="G2736" s="80"/>
      <c r="H2736" s="80"/>
    </row>
    <row r="2737" spans="1:8" ht="12.75">
      <c r="A2737" s="80"/>
      <c r="B2737" s="80"/>
      <c r="C2737" s="80"/>
      <c r="D2737" s="80"/>
      <c r="F2737" s="80"/>
      <c r="G2737" s="80"/>
      <c r="H2737" s="80"/>
    </row>
    <row r="2738" spans="1:8" ht="12.75">
      <c r="A2738" s="80"/>
      <c r="B2738" s="80"/>
      <c r="C2738" s="80"/>
      <c r="D2738" s="80"/>
      <c r="F2738" s="80"/>
      <c r="G2738" s="80"/>
      <c r="H2738" s="80"/>
    </row>
    <row r="2739" spans="1:8" ht="12.75">
      <c r="A2739" s="80"/>
      <c r="B2739" s="80"/>
      <c r="C2739" s="80"/>
      <c r="D2739" s="80"/>
      <c r="F2739" s="80"/>
      <c r="G2739" s="80"/>
      <c r="H2739" s="80"/>
    </row>
    <row r="2740" spans="1:8" ht="12.75">
      <c r="A2740" s="80"/>
      <c r="B2740" s="80"/>
      <c r="C2740" s="80"/>
      <c r="D2740" s="80"/>
      <c r="F2740" s="80"/>
      <c r="G2740" s="80"/>
      <c r="H2740" s="80"/>
    </row>
    <row r="2741" spans="1:8" ht="12.75">
      <c r="A2741" s="80"/>
      <c r="B2741" s="80"/>
      <c r="C2741" s="80"/>
      <c r="D2741" s="80"/>
      <c r="F2741" s="80"/>
      <c r="G2741" s="80"/>
      <c r="H2741" s="80"/>
    </row>
    <row r="2742" spans="1:8" ht="12.75">
      <c r="A2742" s="80"/>
      <c r="B2742" s="80"/>
      <c r="C2742" s="80"/>
      <c r="D2742" s="80"/>
      <c r="F2742" s="80"/>
      <c r="G2742" s="80"/>
      <c r="H2742" s="80"/>
    </row>
    <row r="2743" spans="1:8" ht="12.75">
      <c r="A2743" s="80"/>
      <c r="B2743" s="80"/>
      <c r="C2743" s="80"/>
      <c r="D2743" s="80"/>
      <c r="F2743" s="80"/>
      <c r="G2743" s="80"/>
      <c r="H2743" s="80"/>
    </row>
    <row r="2744" spans="1:8" ht="12.75">
      <c r="A2744" s="80"/>
      <c r="B2744" s="80"/>
      <c r="C2744" s="80"/>
      <c r="D2744" s="80"/>
      <c r="F2744" s="80"/>
      <c r="G2744" s="80"/>
      <c r="H2744" s="80"/>
    </row>
    <row r="2745" spans="1:8" ht="12.75">
      <c r="A2745" s="80"/>
      <c r="B2745" s="80"/>
      <c r="C2745" s="80"/>
      <c r="D2745" s="80"/>
      <c r="F2745" s="80"/>
      <c r="G2745" s="80"/>
      <c r="H2745" s="80"/>
    </row>
    <row r="2746" spans="1:8" ht="12.75">
      <c r="A2746" s="80"/>
      <c r="B2746" s="80"/>
      <c r="C2746" s="80"/>
      <c r="D2746" s="80"/>
      <c r="F2746" s="80"/>
      <c r="G2746" s="80"/>
      <c r="H2746" s="80"/>
    </row>
    <row r="2747" spans="1:8" ht="12.75">
      <c r="A2747" s="80"/>
      <c r="B2747" s="80"/>
      <c r="C2747" s="80"/>
      <c r="D2747" s="80"/>
      <c r="F2747" s="80"/>
      <c r="G2747" s="80"/>
      <c r="H2747" s="80"/>
    </row>
    <row r="2748" spans="1:8" ht="12.75">
      <c r="A2748" s="80"/>
      <c r="B2748" s="80"/>
      <c r="C2748" s="80"/>
      <c r="D2748" s="80"/>
      <c r="F2748" s="80"/>
      <c r="G2748" s="80"/>
      <c r="H2748" s="80"/>
    </row>
    <row r="2749" spans="1:8" ht="12.75">
      <c r="A2749" s="80"/>
      <c r="B2749" s="80"/>
      <c r="C2749" s="80"/>
      <c r="D2749" s="80"/>
      <c r="F2749" s="80"/>
      <c r="G2749" s="80"/>
      <c r="H2749" s="80"/>
    </row>
    <row r="2750" spans="1:8" ht="12.75">
      <c r="A2750" s="80"/>
      <c r="B2750" s="80"/>
      <c r="C2750" s="80"/>
      <c r="D2750" s="80"/>
      <c r="F2750" s="80"/>
      <c r="G2750" s="80"/>
      <c r="H2750" s="80"/>
    </row>
    <row r="2751" spans="1:8" ht="12.75">
      <c r="A2751" s="80"/>
      <c r="B2751" s="80"/>
      <c r="C2751" s="80"/>
      <c r="D2751" s="80"/>
      <c r="F2751" s="80"/>
      <c r="G2751" s="80"/>
      <c r="H2751" s="80"/>
    </row>
    <row r="2752" spans="1:8" ht="12.75">
      <c r="A2752" s="80"/>
      <c r="B2752" s="80"/>
      <c r="C2752" s="80"/>
      <c r="D2752" s="80"/>
      <c r="F2752" s="80"/>
      <c r="G2752" s="80"/>
      <c r="H2752" s="80"/>
    </row>
    <row r="2753" spans="1:8" ht="12.75">
      <c r="A2753" s="80"/>
      <c r="B2753" s="80"/>
      <c r="C2753" s="80"/>
      <c r="D2753" s="80"/>
      <c r="F2753" s="80"/>
      <c r="G2753" s="80"/>
      <c r="H2753" s="80"/>
    </row>
    <row r="2754" spans="1:8" ht="12.75">
      <c r="A2754" s="80"/>
      <c r="B2754" s="80"/>
      <c r="C2754" s="80"/>
      <c r="D2754" s="80"/>
      <c r="F2754" s="80"/>
      <c r="G2754" s="80"/>
      <c r="H2754" s="80"/>
    </row>
    <row r="2755" spans="1:8" ht="12.75">
      <c r="A2755" s="80"/>
      <c r="B2755" s="80"/>
      <c r="C2755" s="80"/>
      <c r="D2755" s="80"/>
      <c r="F2755" s="80"/>
      <c r="G2755" s="80"/>
      <c r="H2755" s="80"/>
    </row>
    <row r="2756" spans="1:8" ht="12.75">
      <c r="A2756" s="80"/>
      <c r="B2756" s="80"/>
      <c r="C2756" s="80"/>
      <c r="D2756" s="80"/>
      <c r="F2756" s="80"/>
      <c r="G2756" s="80"/>
      <c r="H2756" s="80"/>
    </row>
    <row r="2757" spans="1:8" ht="12.75">
      <c r="A2757" s="80"/>
      <c r="B2757" s="80"/>
      <c r="C2757" s="80"/>
      <c r="D2757" s="80"/>
      <c r="F2757" s="80"/>
      <c r="G2757" s="80"/>
      <c r="H2757" s="80"/>
    </row>
    <row r="2758" spans="1:8" ht="12.75">
      <c r="A2758" s="80"/>
      <c r="B2758" s="80"/>
      <c r="C2758" s="80"/>
      <c r="D2758" s="80"/>
      <c r="F2758" s="80"/>
      <c r="G2758" s="80"/>
      <c r="H2758" s="80"/>
    </row>
    <row r="2759" spans="1:8" ht="12.75">
      <c r="A2759" s="80"/>
      <c r="B2759" s="80"/>
      <c r="C2759" s="80"/>
      <c r="D2759" s="80"/>
      <c r="F2759" s="80"/>
      <c r="G2759" s="80"/>
      <c r="H2759" s="80"/>
    </row>
    <row r="2760" spans="1:8" ht="12.75">
      <c r="A2760" s="80"/>
      <c r="B2760" s="80"/>
      <c r="C2760" s="80"/>
      <c r="D2760" s="80"/>
      <c r="F2760" s="80"/>
      <c r="G2760" s="80"/>
      <c r="H2760" s="80"/>
    </row>
    <row r="2761" spans="1:8" ht="12.75">
      <c r="A2761" s="80"/>
      <c r="B2761" s="80"/>
      <c r="C2761" s="80"/>
      <c r="D2761" s="80"/>
      <c r="F2761" s="80"/>
      <c r="G2761" s="80"/>
      <c r="H2761" s="80"/>
    </row>
    <row r="2762" spans="1:8" ht="12.75">
      <c r="A2762" s="80"/>
      <c r="B2762" s="80"/>
      <c r="C2762" s="80"/>
      <c r="D2762" s="80"/>
      <c r="F2762" s="80"/>
      <c r="G2762" s="80"/>
      <c r="H2762" s="80"/>
    </row>
    <row r="2763" spans="1:8" ht="12.75">
      <c r="A2763" s="80"/>
      <c r="B2763" s="80"/>
      <c r="C2763" s="80"/>
      <c r="D2763" s="80"/>
      <c r="F2763" s="80"/>
      <c r="G2763" s="80"/>
      <c r="H2763" s="80"/>
    </row>
    <row r="2764" spans="1:8" ht="12.75">
      <c r="A2764" s="80"/>
      <c r="B2764" s="80"/>
      <c r="C2764" s="80"/>
      <c r="D2764" s="80"/>
      <c r="F2764" s="80"/>
      <c r="G2764" s="80"/>
      <c r="H2764" s="80"/>
    </row>
    <row r="2765" spans="1:8" ht="12.75">
      <c r="A2765" s="80"/>
      <c r="B2765" s="80"/>
      <c r="C2765" s="80"/>
      <c r="D2765" s="80"/>
      <c r="F2765" s="80"/>
      <c r="G2765" s="80"/>
      <c r="H2765" s="80"/>
    </row>
    <row r="2766" spans="1:8" ht="12.75">
      <c r="A2766" s="80"/>
      <c r="B2766" s="80"/>
      <c r="C2766" s="80"/>
      <c r="D2766" s="80"/>
      <c r="F2766" s="80"/>
      <c r="G2766" s="80"/>
      <c r="H2766" s="80"/>
    </row>
    <row r="2767" spans="1:8" ht="12.75">
      <c r="A2767" s="80"/>
      <c r="B2767" s="80"/>
      <c r="C2767" s="80"/>
      <c r="D2767" s="80"/>
      <c r="F2767" s="80"/>
      <c r="G2767" s="80"/>
      <c r="H2767" s="80"/>
    </row>
    <row r="2768" spans="1:8" ht="12.75">
      <c r="A2768" s="80"/>
      <c r="B2768" s="80"/>
      <c r="C2768" s="80"/>
      <c r="D2768" s="80"/>
      <c r="F2768" s="80"/>
      <c r="G2768" s="80"/>
      <c r="H2768" s="80"/>
    </row>
    <row r="2769" spans="1:8" ht="12.75">
      <c r="A2769" s="80"/>
      <c r="B2769" s="80"/>
      <c r="C2769" s="80"/>
      <c r="D2769" s="80"/>
      <c r="F2769" s="80"/>
      <c r="G2769" s="80"/>
      <c r="H2769" s="80"/>
    </row>
    <row r="2770" spans="1:8" ht="12.75">
      <c r="A2770" s="80"/>
      <c r="B2770" s="80"/>
      <c r="C2770" s="80"/>
      <c r="D2770" s="80"/>
      <c r="F2770" s="80"/>
      <c r="G2770" s="80"/>
      <c r="H2770" s="80"/>
    </row>
    <row r="2771" spans="1:8" ht="12.75">
      <c r="A2771" s="80"/>
      <c r="B2771" s="80"/>
      <c r="C2771" s="80"/>
      <c r="D2771" s="80"/>
      <c r="F2771" s="80"/>
      <c r="G2771" s="80"/>
      <c r="H2771" s="80"/>
    </row>
    <row r="2772" spans="1:8" ht="12.75">
      <c r="A2772" s="80"/>
      <c r="B2772" s="80"/>
      <c r="C2772" s="80"/>
      <c r="D2772" s="80"/>
      <c r="F2772" s="80"/>
      <c r="G2772" s="80"/>
      <c r="H2772" s="80"/>
    </row>
    <row r="2773" spans="1:8" ht="12.75">
      <c r="A2773" s="80"/>
      <c r="B2773" s="80"/>
      <c r="C2773" s="80"/>
      <c r="D2773" s="80"/>
      <c r="F2773" s="80"/>
      <c r="G2773" s="80"/>
      <c r="H2773" s="80"/>
    </row>
    <row r="2774" spans="1:8" ht="12.75">
      <c r="A2774" s="80"/>
      <c r="B2774" s="80"/>
      <c r="C2774" s="80"/>
      <c r="D2774" s="80"/>
      <c r="F2774" s="80"/>
      <c r="G2774" s="80"/>
      <c r="H2774" s="80"/>
    </row>
    <row r="2775" spans="1:8" ht="12.75">
      <c r="A2775" s="80"/>
      <c r="B2775" s="80"/>
      <c r="C2775" s="80"/>
      <c r="D2775" s="80"/>
      <c r="F2775" s="80"/>
      <c r="G2775" s="80"/>
      <c r="H2775" s="80"/>
    </row>
    <row r="2776" spans="1:8" ht="12.75">
      <c r="A2776" s="80"/>
      <c r="B2776" s="80"/>
      <c r="C2776" s="80"/>
      <c r="D2776" s="80"/>
      <c r="F2776" s="80"/>
      <c r="G2776" s="80"/>
      <c r="H2776" s="80"/>
    </row>
    <row r="2777" spans="1:8" ht="12.75">
      <c r="A2777" s="80"/>
      <c r="B2777" s="80"/>
      <c r="C2777" s="80"/>
      <c r="D2777" s="80"/>
      <c r="F2777" s="80"/>
      <c r="G2777" s="80"/>
      <c r="H2777" s="80"/>
    </row>
    <row r="2778" spans="1:8" ht="12.75">
      <c r="A2778" s="80"/>
      <c r="B2778" s="80"/>
      <c r="C2778" s="80"/>
      <c r="D2778" s="80"/>
      <c r="F2778" s="80"/>
      <c r="G2778" s="80"/>
      <c r="H2778" s="80"/>
    </row>
    <row r="2779" spans="1:8" ht="12.75">
      <c r="A2779" s="80"/>
      <c r="B2779" s="80"/>
      <c r="C2779" s="80"/>
      <c r="D2779" s="80"/>
      <c r="F2779" s="80"/>
      <c r="G2779" s="80"/>
      <c r="H2779" s="80"/>
    </row>
    <row r="2780" spans="1:8" ht="12.75">
      <c r="A2780" s="80"/>
      <c r="B2780" s="80"/>
      <c r="C2780" s="80"/>
      <c r="D2780" s="80"/>
      <c r="F2780" s="80"/>
      <c r="G2780" s="80"/>
      <c r="H2780" s="80"/>
    </row>
    <row r="2781" spans="1:8" ht="12.75">
      <c r="A2781" s="80"/>
      <c r="B2781" s="80"/>
      <c r="C2781" s="80"/>
      <c r="D2781" s="80"/>
      <c r="F2781" s="80"/>
      <c r="G2781" s="80"/>
      <c r="H2781" s="80"/>
    </row>
    <row r="2782" spans="1:8" ht="12.75">
      <c r="A2782" s="80"/>
      <c r="B2782" s="80"/>
      <c r="C2782" s="80"/>
      <c r="D2782" s="80"/>
      <c r="F2782" s="80"/>
      <c r="G2782" s="80"/>
      <c r="H2782" s="80"/>
    </row>
    <row r="2783" spans="1:8" ht="12.75">
      <c r="A2783" s="80"/>
      <c r="B2783" s="80"/>
      <c r="C2783" s="80"/>
      <c r="D2783" s="80"/>
      <c r="F2783" s="80"/>
      <c r="G2783" s="80"/>
      <c r="H2783" s="80"/>
    </row>
    <row r="2784" spans="1:8" ht="12.75">
      <c r="A2784" s="80"/>
      <c r="B2784" s="80"/>
      <c r="C2784" s="80"/>
      <c r="D2784" s="80"/>
      <c r="F2784" s="80"/>
      <c r="G2784" s="80"/>
      <c r="H2784" s="80"/>
    </row>
    <row r="2785" spans="1:8" ht="12.75">
      <c r="A2785" s="80"/>
      <c r="B2785" s="80"/>
      <c r="C2785" s="80"/>
      <c r="D2785" s="80"/>
      <c r="F2785" s="80"/>
      <c r="G2785" s="80"/>
      <c r="H2785" s="80"/>
    </row>
    <row r="2786" spans="1:8" ht="12.75">
      <c r="A2786" s="80"/>
      <c r="B2786" s="80"/>
      <c r="C2786" s="80"/>
      <c r="D2786" s="80"/>
      <c r="F2786" s="80"/>
      <c r="G2786" s="80"/>
      <c r="H2786" s="80"/>
    </row>
    <row r="2787" spans="1:8" ht="12.75">
      <c r="A2787" s="80"/>
      <c r="B2787" s="80"/>
      <c r="C2787" s="80"/>
      <c r="D2787" s="80"/>
      <c r="F2787" s="80"/>
      <c r="G2787" s="80"/>
      <c r="H2787" s="80"/>
    </row>
    <row r="2788" spans="1:8" ht="12.75">
      <c r="A2788" s="80"/>
      <c r="B2788" s="80"/>
      <c r="C2788" s="80"/>
      <c r="D2788" s="80"/>
      <c r="F2788" s="80"/>
      <c r="G2788" s="80"/>
      <c r="H2788" s="80"/>
    </row>
    <row r="2789" spans="1:8" ht="12.75">
      <c r="A2789" s="80"/>
      <c r="B2789" s="80"/>
      <c r="C2789" s="80"/>
      <c r="D2789" s="80"/>
      <c r="F2789" s="80"/>
      <c r="G2789" s="80"/>
      <c r="H2789" s="80"/>
    </row>
    <row r="2790" spans="1:8" ht="12.75">
      <c r="A2790" s="80"/>
      <c r="B2790" s="80"/>
      <c r="C2790" s="80"/>
      <c r="D2790" s="80"/>
      <c r="F2790" s="80"/>
      <c r="G2790" s="80"/>
      <c r="H2790" s="80"/>
    </row>
    <row r="2791" spans="1:8" ht="12.75">
      <c r="A2791" s="80"/>
      <c r="B2791" s="80"/>
      <c r="C2791" s="80"/>
      <c r="D2791" s="80"/>
      <c r="F2791" s="80"/>
      <c r="G2791" s="80"/>
      <c r="H2791" s="80"/>
    </row>
    <row r="2792" spans="1:8" ht="12.75">
      <c r="A2792" s="80"/>
      <c r="B2792" s="80"/>
      <c r="C2792" s="80"/>
      <c r="D2792" s="80"/>
      <c r="F2792" s="80"/>
      <c r="G2792" s="80"/>
      <c r="H2792" s="80"/>
    </row>
    <row r="2793" spans="1:8" ht="12.75">
      <c r="A2793" s="80"/>
      <c r="B2793" s="80"/>
      <c r="C2793" s="80"/>
      <c r="D2793" s="80"/>
      <c r="F2793" s="80"/>
      <c r="G2793" s="80"/>
      <c r="H2793" s="80"/>
    </row>
    <row r="2794" spans="1:8" ht="12.75">
      <c r="A2794" s="80"/>
      <c r="B2794" s="80"/>
      <c r="C2794" s="80"/>
      <c r="D2794" s="80"/>
      <c r="F2794" s="80"/>
      <c r="G2794" s="80"/>
      <c r="H2794" s="80"/>
    </row>
    <row r="2795" spans="1:8" ht="12.75">
      <c r="A2795" s="80"/>
      <c r="B2795" s="80"/>
      <c r="C2795" s="80"/>
      <c r="D2795" s="80"/>
      <c r="F2795" s="80"/>
      <c r="G2795" s="80"/>
      <c r="H2795" s="80"/>
    </row>
    <row r="2796" spans="1:8" ht="12.75">
      <c r="A2796" s="80"/>
      <c r="B2796" s="80"/>
      <c r="C2796" s="80"/>
      <c r="D2796" s="80"/>
      <c r="F2796" s="80"/>
      <c r="G2796" s="80"/>
      <c r="H2796" s="80"/>
    </row>
    <row r="2797" spans="1:8" ht="12.75">
      <c r="A2797" s="80"/>
      <c r="B2797" s="80"/>
      <c r="C2797" s="80"/>
      <c r="D2797" s="80"/>
      <c r="F2797" s="80"/>
      <c r="G2797" s="80"/>
      <c r="H2797" s="80"/>
    </row>
    <row r="2798" spans="1:8" ht="12.75">
      <c r="A2798" s="80"/>
      <c r="B2798" s="80"/>
      <c r="C2798" s="80"/>
      <c r="D2798" s="80"/>
      <c r="F2798" s="80"/>
      <c r="G2798" s="80"/>
      <c r="H2798" s="80"/>
    </row>
    <row r="2799" spans="1:8" ht="12.75">
      <c r="A2799" s="80"/>
      <c r="B2799" s="80"/>
      <c r="C2799" s="80"/>
      <c r="D2799" s="80"/>
      <c r="F2799" s="80"/>
      <c r="G2799" s="80"/>
      <c r="H2799" s="80"/>
    </row>
    <row r="2800" spans="1:8" ht="12.75">
      <c r="A2800" s="80"/>
      <c r="B2800" s="80"/>
      <c r="C2800" s="80"/>
      <c r="D2800" s="80"/>
      <c r="F2800" s="80"/>
      <c r="G2800" s="80"/>
      <c r="H2800" s="80"/>
    </row>
    <row r="2801" spans="1:8" ht="12.75">
      <c r="A2801" s="80"/>
      <c r="B2801" s="80"/>
      <c r="C2801" s="80"/>
      <c r="D2801" s="80"/>
      <c r="F2801" s="80"/>
      <c r="G2801" s="80"/>
      <c r="H2801" s="80"/>
    </row>
    <row r="2802" spans="1:8" ht="12.75">
      <c r="A2802" s="80"/>
      <c r="B2802" s="80"/>
      <c r="C2802" s="80"/>
      <c r="D2802" s="80"/>
      <c r="F2802" s="80"/>
      <c r="G2802" s="80"/>
      <c r="H2802" s="80"/>
    </row>
    <row r="2803" spans="1:8" ht="12.75">
      <c r="A2803" s="80"/>
      <c r="B2803" s="80"/>
      <c r="C2803" s="80"/>
      <c r="D2803" s="80"/>
      <c r="F2803" s="80"/>
      <c r="G2803" s="80"/>
      <c r="H2803" s="80"/>
    </row>
    <row r="2804" spans="1:8" ht="12.75">
      <c r="A2804" s="80"/>
      <c r="B2804" s="80"/>
      <c r="C2804" s="80"/>
      <c r="D2804" s="80"/>
      <c r="F2804" s="80"/>
      <c r="G2804" s="80"/>
      <c r="H2804" s="80"/>
    </row>
    <row r="2805" spans="1:8" ht="12.75">
      <c r="A2805" s="80"/>
      <c r="B2805" s="80"/>
      <c r="C2805" s="80"/>
      <c r="D2805" s="80"/>
      <c r="F2805" s="80"/>
      <c r="G2805" s="80"/>
      <c r="H2805" s="80"/>
    </row>
    <row r="2806" spans="1:8" ht="12.75">
      <c r="A2806" s="80"/>
      <c r="B2806" s="80"/>
      <c r="C2806" s="80"/>
      <c r="D2806" s="80"/>
      <c r="F2806" s="80"/>
      <c r="G2806" s="80"/>
      <c r="H2806" s="80"/>
    </row>
    <row r="2807" spans="1:8" ht="12.75">
      <c r="A2807" s="80"/>
      <c r="B2807" s="80"/>
      <c r="C2807" s="80"/>
      <c r="D2807" s="80"/>
      <c r="F2807" s="80"/>
      <c r="G2807" s="80"/>
      <c r="H2807" s="80"/>
    </row>
    <row r="2808" spans="1:8" ht="12.75">
      <c r="A2808" s="80"/>
      <c r="B2808" s="80"/>
      <c r="C2808" s="80"/>
      <c r="D2808" s="80"/>
      <c r="F2808" s="80"/>
      <c r="G2808" s="80"/>
      <c r="H2808" s="80"/>
    </row>
    <row r="2809" spans="1:8" ht="12.75">
      <c r="A2809" s="80"/>
      <c r="B2809" s="80"/>
      <c r="C2809" s="80"/>
      <c r="D2809" s="80"/>
      <c r="F2809" s="80"/>
      <c r="G2809" s="80"/>
      <c r="H2809" s="80"/>
    </row>
    <row r="2810" spans="1:8" ht="12.75">
      <c r="A2810" s="80"/>
      <c r="B2810" s="80"/>
      <c r="C2810" s="80"/>
      <c r="D2810" s="80"/>
      <c r="F2810" s="80"/>
      <c r="G2810" s="80"/>
      <c r="H2810" s="80"/>
    </row>
    <row r="2811" spans="1:8" ht="12.75">
      <c r="A2811" s="80"/>
      <c r="B2811" s="80"/>
      <c r="C2811" s="80"/>
      <c r="D2811" s="80"/>
      <c r="F2811" s="80"/>
      <c r="G2811" s="80"/>
      <c r="H2811" s="80"/>
    </row>
    <row r="2812" spans="1:8" ht="12.75">
      <c r="A2812" s="80"/>
      <c r="B2812" s="80"/>
      <c r="C2812" s="80"/>
      <c r="D2812" s="80"/>
      <c r="F2812" s="80"/>
      <c r="G2812" s="80"/>
      <c r="H2812" s="80"/>
    </row>
    <row r="2813" spans="1:8" ht="12.75">
      <c r="A2813" s="80"/>
      <c r="B2813" s="80"/>
      <c r="C2813" s="80"/>
      <c r="D2813" s="80"/>
      <c r="F2813" s="80"/>
      <c r="G2813" s="80"/>
      <c r="H2813" s="80"/>
    </row>
    <row r="2814" spans="1:8" ht="12.75">
      <c r="A2814" s="80"/>
      <c r="B2814" s="80"/>
      <c r="C2814" s="80"/>
      <c r="D2814" s="80"/>
      <c r="F2814" s="80"/>
      <c r="G2814" s="80"/>
      <c r="H2814" s="80"/>
    </row>
    <row r="2815" spans="1:8" ht="12.75">
      <c r="A2815" s="80"/>
      <c r="B2815" s="80"/>
      <c r="C2815" s="80"/>
      <c r="D2815" s="80"/>
      <c r="F2815" s="80"/>
      <c r="G2815" s="80"/>
      <c r="H2815" s="80"/>
    </row>
    <row r="2816" spans="1:8" ht="12.75">
      <c r="A2816" s="80"/>
      <c r="B2816" s="80"/>
      <c r="C2816" s="80"/>
      <c r="D2816" s="80"/>
      <c r="F2816" s="80"/>
      <c r="G2816" s="80"/>
      <c r="H2816" s="80"/>
    </row>
    <row r="2817" spans="1:8" ht="12.75">
      <c r="A2817" s="80"/>
      <c r="B2817" s="80"/>
      <c r="C2817" s="80"/>
      <c r="D2817" s="80"/>
      <c r="F2817" s="80"/>
      <c r="G2817" s="80"/>
      <c r="H2817" s="80"/>
    </row>
    <row r="2818" spans="1:8" ht="12.75">
      <c r="A2818" s="80"/>
      <c r="B2818" s="80"/>
      <c r="C2818" s="80"/>
      <c r="D2818" s="80"/>
      <c r="F2818" s="80"/>
      <c r="G2818" s="80"/>
      <c r="H2818" s="80"/>
    </row>
    <row r="2819" spans="1:8" ht="12.75">
      <c r="A2819" s="80"/>
      <c r="B2819" s="80"/>
      <c r="C2819" s="80"/>
      <c r="D2819" s="80"/>
      <c r="F2819" s="80"/>
      <c r="G2819" s="80"/>
      <c r="H2819" s="80"/>
    </row>
    <row r="2820" spans="1:8" ht="12.75">
      <c r="A2820" s="80"/>
      <c r="B2820" s="80"/>
      <c r="C2820" s="80"/>
      <c r="D2820" s="80"/>
      <c r="F2820" s="80"/>
      <c r="G2820" s="80"/>
      <c r="H2820" s="80"/>
    </row>
    <row r="2821" spans="1:8" ht="12.75">
      <c r="A2821" s="80"/>
      <c r="B2821" s="80"/>
      <c r="C2821" s="80"/>
      <c r="D2821" s="80"/>
      <c r="F2821" s="80"/>
      <c r="G2821" s="80"/>
      <c r="H2821" s="80"/>
    </row>
    <row r="2822" spans="1:8" ht="12.75">
      <c r="A2822" s="80"/>
      <c r="B2822" s="80"/>
      <c r="C2822" s="80"/>
      <c r="D2822" s="80"/>
      <c r="F2822" s="80"/>
      <c r="G2822" s="80"/>
      <c r="H2822" s="80"/>
    </row>
    <row r="2823" spans="1:8" ht="12.75">
      <c r="A2823" s="80"/>
      <c r="B2823" s="80"/>
      <c r="C2823" s="80"/>
      <c r="D2823" s="80"/>
      <c r="F2823" s="80"/>
      <c r="G2823" s="80"/>
      <c r="H2823" s="80"/>
    </row>
    <row r="2824" spans="1:8" ht="12.75">
      <c r="A2824" s="80"/>
      <c r="B2824" s="80"/>
      <c r="C2824" s="80"/>
      <c r="D2824" s="80"/>
      <c r="F2824" s="80"/>
      <c r="G2824" s="80"/>
      <c r="H2824" s="80"/>
    </row>
    <row r="2825" spans="1:8" ht="12.75">
      <c r="A2825" s="80"/>
      <c r="B2825" s="80"/>
      <c r="C2825" s="80"/>
      <c r="D2825" s="80"/>
      <c r="F2825" s="80"/>
      <c r="G2825" s="80"/>
      <c r="H2825" s="80"/>
    </row>
    <row r="2826" spans="1:8" ht="12.75">
      <c r="A2826" s="80"/>
      <c r="B2826" s="80"/>
      <c r="C2826" s="80"/>
      <c r="D2826" s="80"/>
      <c r="F2826" s="80"/>
      <c r="G2826" s="80"/>
      <c r="H2826" s="80"/>
    </row>
    <row r="2827" spans="1:8" ht="12.75">
      <c r="A2827" s="80"/>
      <c r="B2827" s="80"/>
      <c r="C2827" s="80"/>
      <c r="D2827" s="80"/>
      <c r="F2827" s="80"/>
      <c r="G2827" s="80"/>
      <c r="H2827" s="80"/>
    </row>
    <row r="2828" spans="1:8" ht="12.75">
      <c r="A2828" s="80"/>
      <c r="B2828" s="80"/>
      <c r="C2828" s="80"/>
      <c r="D2828" s="80"/>
      <c r="F2828" s="80"/>
      <c r="G2828" s="80"/>
      <c r="H2828" s="80"/>
    </row>
    <row r="2829" spans="1:8" ht="12.75">
      <c r="A2829" s="80"/>
      <c r="B2829" s="80"/>
      <c r="C2829" s="80"/>
      <c r="D2829" s="80"/>
      <c r="F2829" s="80"/>
      <c r="G2829" s="80"/>
      <c r="H2829" s="80"/>
    </row>
    <row r="2830" spans="1:8" ht="12.75">
      <c r="A2830" s="80"/>
      <c r="B2830" s="80"/>
      <c r="C2830" s="80"/>
      <c r="D2830" s="80"/>
      <c r="F2830" s="80"/>
      <c r="G2830" s="80"/>
      <c r="H2830" s="80"/>
    </row>
    <row r="2831" spans="1:8" ht="12.75">
      <c r="A2831" s="80"/>
      <c r="B2831" s="80"/>
      <c r="C2831" s="80"/>
      <c r="D2831" s="80"/>
      <c r="F2831" s="80"/>
      <c r="G2831" s="80"/>
      <c r="H2831" s="80"/>
    </row>
    <row r="2832" spans="1:8" ht="12.75">
      <c r="A2832" s="80"/>
      <c r="B2832" s="80"/>
      <c r="C2832" s="80"/>
      <c r="D2832" s="80"/>
      <c r="F2832" s="80"/>
      <c r="G2832" s="80"/>
      <c r="H2832" s="80"/>
    </row>
    <row r="2833" spans="1:8" ht="12.75">
      <c r="A2833" s="80"/>
      <c r="B2833" s="80"/>
      <c r="C2833" s="80"/>
      <c r="D2833" s="80"/>
      <c r="F2833" s="80"/>
      <c r="G2833" s="80"/>
      <c r="H2833" s="80"/>
    </row>
    <row r="2834" spans="1:8" ht="12.75">
      <c r="A2834" s="80"/>
      <c r="B2834" s="80"/>
      <c r="C2834" s="80"/>
      <c r="D2834" s="80"/>
      <c r="F2834" s="80"/>
      <c r="G2834" s="80"/>
      <c r="H2834" s="80"/>
    </row>
    <row r="2835" spans="1:8" ht="12.75">
      <c r="A2835" s="80"/>
      <c r="B2835" s="80"/>
      <c r="C2835" s="80"/>
      <c r="D2835" s="80"/>
      <c r="F2835" s="80"/>
      <c r="G2835" s="80"/>
      <c r="H2835" s="80"/>
    </row>
    <row r="2836" spans="1:8" ht="12.75">
      <c r="A2836" s="80"/>
      <c r="B2836" s="80"/>
      <c r="C2836" s="80"/>
      <c r="D2836" s="80"/>
      <c r="F2836" s="80"/>
      <c r="G2836" s="80"/>
      <c r="H2836" s="80"/>
    </row>
    <row r="2837" spans="1:8" ht="12.75">
      <c r="A2837" s="80"/>
      <c r="B2837" s="80"/>
      <c r="C2837" s="80"/>
      <c r="D2837" s="80"/>
      <c r="F2837" s="80"/>
      <c r="G2837" s="80"/>
      <c r="H2837" s="80"/>
    </row>
    <row r="2838" spans="1:8" ht="12.75">
      <c r="A2838" s="80"/>
      <c r="B2838" s="80"/>
      <c r="C2838" s="80"/>
      <c r="D2838" s="80"/>
      <c r="F2838" s="80"/>
      <c r="G2838" s="80"/>
      <c r="H2838" s="80"/>
    </row>
    <row r="2839" spans="1:8" ht="12.75">
      <c r="A2839" s="80"/>
      <c r="B2839" s="80"/>
      <c r="C2839" s="80"/>
      <c r="D2839" s="80"/>
      <c r="F2839" s="80"/>
      <c r="G2839" s="80"/>
      <c r="H2839" s="80"/>
    </row>
    <row r="2840" spans="1:8" ht="12.75">
      <c r="A2840" s="80"/>
      <c r="B2840" s="80"/>
      <c r="C2840" s="80"/>
      <c r="D2840" s="80"/>
      <c r="F2840" s="80"/>
      <c r="G2840" s="80"/>
      <c r="H2840" s="80"/>
    </row>
    <row r="2841" spans="1:8" ht="12.75">
      <c r="A2841" s="80"/>
      <c r="B2841" s="80"/>
      <c r="C2841" s="80"/>
      <c r="D2841" s="80"/>
      <c r="F2841" s="80"/>
      <c r="G2841" s="80"/>
      <c r="H2841" s="80"/>
    </row>
    <row r="2842" spans="1:8" ht="12.75">
      <c r="A2842" s="80"/>
      <c r="B2842" s="80"/>
      <c r="C2842" s="80"/>
      <c r="D2842" s="80"/>
      <c r="F2842" s="80"/>
      <c r="G2842" s="80"/>
      <c r="H2842" s="80"/>
    </row>
    <row r="2843" spans="1:8" ht="12.75">
      <c r="A2843" s="80"/>
      <c r="B2843" s="80"/>
      <c r="C2843" s="80"/>
      <c r="D2843" s="80"/>
      <c r="F2843" s="80"/>
      <c r="G2843" s="80"/>
      <c r="H2843" s="80"/>
    </row>
    <row r="2844" spans="1:8" ht="12.75">
      <c r="A2844" s="80"/>
      <c r="B2844" s="80"/>
      <c r="C2844" s="80"/>
      <c r="D2844" s="80"/>
      <c r="F2844" s="80"/>
      <c r="G2844" s="80"/>
      <c r="H2844" s="80"/>
    </row>
    <row r="2845" spans="1:8" ht="12.75">
      <c r="A2845" s="80"/>
      <c r="B2845" s="80"/>
      <c r="C2845" s="80"/>
      <c r="D2845" s="80"/>
      <c r="F2845" s="80"/>
      <c r="G2845" s="80"/>
      <c r="H2845" s="80"/>
    </row>
    <row r="2846" spans="1:8" ht="12.75">
      <c r="A2846" s="80"/>
      <c r="B2846" s="80"/>
      <c r="C2846" s="80"/>
      <c r="D2846" s="80"/>
      <c r="F2846" s="80"/>
      <c r="G2846" s="80"/>
      <c r="H2846" s="80"/>
    </row>
    <row r="2847" spans="1:8" ht="12.75">
      <c r="A2847" s="80"/>
      <c r="B2847" s="80"/>
      <c r="C2847" s="80"/>
      <c r="D2847" s="80"/>
      <c r="F2847" s="80"/>
      <c r="G2847" s="80"/>
      <c r="H2847" s="80"/>
    </row>
    <row r="2848" spans="1:8" ht="12.75">
      <c r="A2848" s="80"/>
      <c r="B2848" s="80"/>
      <c r="C2848" s="80"/>
      <c r="D2848" s="80"/>
      <c r="F2848" s="80"/>
      <c r="G2848" s="80"/>
      <c r="H2848" s="80"/>
    </row>
    <row r="2849" spans="1:8" ht="12.75">
      <c r="A2849" s="80"/>
      <c r="B2849" s="80"/>
      <c r="C2849" s="80"/>
      <c r="D2849" s="80"/>
      <c r="F2849" s="80"/>
      <c r="G2849" s="80"/>
      <c r="H2849" s="80"/>
    </row>
    <row r="2850" spans="1:8" ht="12.75">
      <c r="A2850" s="80"/>
      <c r="B2850" s="80"/>
      <c r="C2850" s="80"/>
      <c r="D2850" s="80"/>
      <c r="F2850" s="80"/>
      <c r="G2850" s="80"/>
      <c r="H2850" s="80"/>
    </row>
    <row r="2851" spans="1:8" ht="12.75">
      <c r="A2851" s="80"/>
      <c r="B2851" s="80"/>
      <c r="C2851" s="80"/>
      <c r="D2851" s="80"/>
      <c r="F2851" s="80"/>
      <c r="G2851" s="80"/>
      <c r="H2851" s="80"/>
    </row>
    <row r="2852" spans="1:8" ht="12.75">
      <c r="A2852" s="80"/>
      <c r="B2852" s="80"/>
      <c r="C2852" s="80"/>
      <c r="D2852" s="80"/>
      <c r="F2852" s="80"/>
      <c r="G2852" s="80"/>
      <c r="H2852" s="80"/>
    </row>
    <row r="2853" spans="1:8" ht="12.75">
      <c r="A2853" s="80"/>
      <c r="B2853" s="80"/>
      <c r="C2853" s="80"/>
      <c r="D2853" s="80"/>
      <c r="F2853" s="80"/>
      <c r="G2853" s="80"/>
      <c r="H2853" s="80"/>
    </row>
    <row r="2854" spans="1:8" ht="12.75">
      <c r="A2854" s="80"/>
      <c r="B2854" s="80"/>
      <c r="C2854" s="80"/>
      <c r="D2854" s="80"/>
      <c r="F2854" s="80"/>
      <c r="G2854" s="80"/>
      <c r="H2854" s="80"/>
    </row>
    <row r="2855" spans="1:8" ht="12.75">
      <c r="A2855" s="80"/>
      <c r="B2855" s="80"/>
      <c r="C2855" s="80"/>
      <c r="D2855" s="80"/>
      <c r="F2855" s="80"/>
      <c r="G2855" s="80"/>
      <c r="H2855" s="80"/>
    </row>
  </sheetData>
  <sheetProtection password="C138" sheet="1" objects="1" scenarios="1"/>
  <mergeCells count="1">
    <mergeCell ref="F1:F2"/>
  </mergeCells>
  <dataValidations count="4">
    <dataValidation allowBlank="1" showInputMessage="1" showErrorMessage="1" prompt="Indiquez le poids estimé (kg) de la production de ce déchet pour les 2 semestres suivants." sqref="D7:D100"/>
    <dataValidation allowBlank="1" showInputMessage="1" prompt="Indiquez le nom du processus générateur du déchet.&#10;En complétant le tableau du feuillet B, cette colonne se remplit automatiquement après sélection du déchet dans la première colonne." sqref="B7:B100"/>
    <dataValidation allowBlank="1" showInputMessage="1" showErrorMessage="1" prompt="Indiquez le code wallon du déchet.&#10;En complétant le tableau du feuillet B, cette colonne se remplit autamatiquement après sélection du déchet dans la première colonne." sqref="C7:C100"/>
    <dataValidation type="list" allowBlank="1" showInputMessage="1" showErrorMessage="1" prompt="Cliquez sur la flèche et sélectionnez le déchet dans la liste.&#10;Pour ajouter un déchet dans la liste, cliquez sur l'en-tête de colonne &quot;Dénomination du déchet&quot;" error="Ce déchet n'est pas encore repris dans votre liste de déchets ou est mal orthographié !&#10;&#10;Cliquez sur &quot;Annuler&quot; et vérifiez l'orthographe ou ajoutez le déchet dans le feuillet B." sqref="A7:A100">
      <formula1>Liste_déchets_courants</formula1>
    </dataValidation>
  </dataValidations>
  <hyperlinks>
    <hyperlink ref="A6" location="'Feuillet B'!A15" display="'Feuillet B'!A15"/>
    <hyperlink ref="F6" location="'Feuillet A'!D35" display="'Feuillet A'!D35"/>
    <hyperlink ref="F1:F2" location="Index!E18" display="Index!E18"/>
  </hyperlinks>
  <printOptions/>
  <pageMargins left="0.3937007874015748" right="0.07874015748031496" top="0.4330708661417323" bottom="0.2362204724409449" header="0.2755905511811024" footer="0.2362204724409449"/>
  <pageSetup fitToHeight="0" horizontalDpi="600" verticalDpi="600" orientation="portrait" paperSize="9" scale="80" r:id="rId4"/>
  <headerFooter alignWithMargins="0">
    <oddHeader>&amp;R&amp;A</oddHeader>
    <oddFooter>&amp;RN° Page: &amp;P / &amp;N</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Feuil11"/>
  <dimension ref="A1:I24"/>
  <sheetViews>
    <sheetView showGridLines="0" zoomScale="111" zoomScaleNormal="111" zoomScalePageLayoutView="0" workbookViewId="0" topLeftCell="A1">
      <selection activeCell="A13" sqref="A13"/>
    </sheetView>
  </sheetViews>
  <sheetFormatPr defaultColWidth="11.421875" defaultRowHeight="12.75"/>
  <cols>
    <col min="1" max="1" width="29.140625" style="80" customWidth="1"/>
    <col min="2" max="2" width="12.57421875" style="80" customWidth="1"/>
    <col min="3" max="3" width="25.28125" style="80" customWidth="1"/>
    <col min="4" max="4" width="13.140625" style="80" customWidth="1"/>
    <col min="5" max="5" width="14.421875" style="80" customWidth="1"/>
    <col min="6" max="6" width="8.00390625" style="80" customWidth="1"/>
    <col min="7" max="7" width="13.8515625" style="372" customWidth="1"/>
    <col min="8" max="9" width="15.7109375" style="80" customWidth="1"/>
    <col min="10" max="10" width="6.57421875" style="80" customWidth="1"/>
    <col min="11" max="16384" width="11.421875" style="80" customWidth="1"/>
  </cols>
  <sheetData>
    <row r="1" spans="1:7" s="89" customFormat="1" ht="15" customHeight="1">
      <c r="A1" s="365" t="s">
        <v>253</v>
      </c>
      <c r="G1" s="107"/>
    </row>
    <row r="2" spans="1:7" s="89" customFormat="1" ht="15" customHeight="1">
      <c r="A2" s="106" t="str">
        <f>CONCATENATE("Etablissement: ",UPPER(Etablissement))</f>
        <v>Etablissement: ………………………………………………………………..</v>
      </c>
      <c r="D2" s="107"/>
      <c r="G2" s="107"/>
    </row>
    <row r="3" spans="1:7" s="89" customFormat="1" ht="17.25" customHeight="1">
      <c r="A3" s="108" t="str">
        <f>CONCATENATE("Site: ",UPPER(Site))</f>
        <v>Site: ……………………….</v>
      </c>
      <c r="B3" s="106" t="str">
        <f>Site</f>
        <v>……………………….</v>
      </c>
      <c r="D3" s="107"/>
      <c r="G3" s="107"/>
    </row>
    <row r="4" spans="1:7" s="89" customFormat="1" ht="14.25" customHeight="1">
      <c r="A4" s="109" t="s">
        <v>1901</v>
      </c>
      <c r="B4" s="88" t="str">
        <f>Année</f>
        <v>……………….</v>
      </c>
      <c r="G4" s="107"/>
    </row>
    <row r="5" spans="2:7" s="89" customFormat="1" ht="12.75">
      <c r="B5" s="109"/>
      <c r="C5" s="110"/>
      <c r="G5" s="107"/>
    </row>
    <row r="6" spans="1:9" ht="12" customHeight="1">
      <c r="A6" s="396"/>
      <c r="B6" s="89"/>
      <c r="C6" s="89"/>
      <c r="D6" s="89"/>
      <c r="E6" s="89"/>
      <c r="F6" s="89"/>
      <c r="G6" s="107"/>
      <c r="H6" s="89"/>
      <c r="I6" s="89"/>
    </row>
    <row r="7" spans="1:9" ht="12.75">
      <c r="A7" s="351" t="s">
        <v>2043</v>
      </c>
      <c r="B7" s="321"/>
      <c r="C7" s="321"/>
      <c r="D7" s="321"/>
      <c r="E7" s="321"/>
      <c r="F7" s="321"/>
      <c r="G7" s="373"/>
      <c r="H7"/>
      <c r="I7"/>
    </row>
    <row r="8" spans="1:9" ht="18" customHeight="1">
      <c r="A8" s="351" t="s">
        <v>1877</v>
      </c>
      <c r="B8" s="351" t="s">
        <v>1878</v>
      </c>
      <c r="C8" s="351" t="s">
        <v>1873</v>
      </c>
      <c r="D8" s="351" t="s">
        <v>1908</v>
      </c>
      <c r="E8" s="351" t="s">
        <v>1909</v>
      </c>
      <c r="F8" s="351" t="s">
        <v>383</v>
      </c>
      <c r="G8" s="374" t="s">
        <v>1879</v>
      </c>
      <c r="H8"/>
      <c r="I8"/>
    </row>
    <row r="9" spans="1:9" ht="12.75">
      <c r="A9" s="377" t="s">
        <v>1661</v>
      </c>
      <c r="B9" s="377" t="s">
        <v>332</v>
      </c>
      <c r="C9" s="377" t="s">
        <v>1884</v>
      </c>
      <c r="D9" s="377" t="s">
        <v>1554</v>
      </c>
      <c r="E9" s="377" t="s">
        <v>332</v>
      </c>
      <c r="F9" s="377" t="s">
        <v>384</v>
      </c>
      <c r="G9" s="378">
        <v>0</v>
      </c>
      <c r="H9"/>
      <c r="I9"/>
    </row>
    <row r="10" spans="1:9" ht="12.75">
      <c r="A10" s="113" t="s">
        <v>1879</v>
      </c>
      <c r="B10" s="114"/>
      <c r="C10" s="114"/>
      <c r="D10" s="114"/>
      <c r="E10" s="114"/>
      <c r="F10" s="114"/>
      <c r="G10" s="375">
        <v>0</v>
      </c>
      <c r="H10"/>
      <c r="I10"/>
    </row>
    <row r="11" spans="1:9" ht="12.75">
      <c r="A11"/>
      <c r="B11"/>
      <c r="C11"/>
      <c r="D11"/>
      <c r="E11"/>
      <c r="F11"/>
      <c r="G11"/>
      <c r="H11"/>
      <c r="I11"/>
    </row>
    <row r="12" spans="1:9" ht="12.75">
      <c r="A12"/>
      <c r="B12"/>
      <c r="C12"/>
      <c r="D12"/>
      <c r="E12"/>
      <c r="F12"/>
      <c r="G12" s="376"/>
      <c r="H12"/>
      <c r="I12"/>
    </row>
    <row r="13" spans="1:9" ht="12.75">
      <c r="A13"/>
      <c r="B13"/>
      <c r="C13"/>
      <c r="D13"/>
      <c r="E13"/>
      <c r="F13"/>
      <c r="G13" s="376"/>
      <c r="H13"/>
      <c r="I13"/>
    </row>
    <row r="14" spans="1:9" ht="12.75">
      <c r="A14"/>
      <c r="B14"/>
      <c r="C14"/>
      <c r="D14"/>
      <c r="E14"/>
      <c r="F14"/>
      <c r="G14" s="376"/>
      <c r="H14"/>
      <c r="I14"/>
    </row>
    <row r="15" spans="1:9" ht="12.75">
      <c r="A15"/>
      <c r="B15"/>
      <c r="C15"/>
      <c r="D15"/>
      <c r="E15"/>
      <c r="F15"/>
      <c r="G15" s="376"/>
      <c r="H15"/>
      <c r="I15"/>
    </row>
    <row r="16" spans="1:8" ht="12.75">
      <c r="A16"/>
      <c r="B16"/>
      <c r="C16"/>
      <c r="D16"/>
      <c r="E16"/>
      <c r="F16"/>
      <c r="G16" s="376"/>
      <c r="H16"/>
    </row>
    <row r="17" spans="1:8" ht="12.75">
      <c r="A17"/>
      <c r="B17"/>
      <c r="C17"/>
      <c r="D17"/>
      <c r="E17"/>
      <c r="F17"/>
      <c r="G17" s="376"/>
      <c r="H17"/>
    </row>
    <row r="18" spans="1:8" ht="12.75">
      <c r="A18"/>
      <c r="B18"/>
      <c r="C18"/>
      <c r="D18"/>
      <c r="E18"/>
      <c r="F18"/>
      <c r="G18" s="376"/>
      <c r="H18"/>
    </row>
    <row r="19" spans="1:8" ht="12.75">
      <c r="A19"/>
      <c r="B19"/>
      <c r="C19"/>
      <c r="D19"/>
      <c r="E19"/>
      <c r="F19"/>
      <c r="G19" s="376"/>
      <c r="H19"/>
    </row>
    <row r="20" spans="1:8" ht="12.75">
      <c r="A20"/>
      <c r="B20"/>
      <c r="C20"/>
      <c r="D20"/>
      <c r="E20"/>
      <c r="F20"/>
      <c r="G20" s="376"/>
      <c r="H20"/>
    </row>
    <row r="21" spans="1:8" ht="12.75">
      <c r="A21"/>
      <c r="B21"/>
      <c r="C21"/>
      <c r="D21"/>
      <c r="E21"/>
      <c r="F21"/>
      <c r="G21" s="376"/>
      <c r="H21"/>
    </row>
    <row r="22" spans="1:3" ht="12.75">
      <c r="A22"/>
      <c r="B22"/>
      <c r="C22"/>
    </row>
    <row r="23" spans="1:3" ht="12.75">
      <c r="A23"/>
      <c r="B23"/>
      <c r="C23"/>
    </row>
    <row r="24" spans="1:3" ht="12.75">
      <c r="A24"/>
      <c r="B24"/>
      <c r="C24"/>
    </row>
  </sheetData>
  <sheetProtection/>
  <conditionalFormatting sqref="D1:D65536">
    <cfRule type="cellIs" priority="1" dxfId="0" operator="equal" stopIfTrue="1">
      <formula>"_indéterminé"</formula>
    </cfRule>
  </conditionalFormatting>
  <printOptions/>
  <pageMargins left="0.65" right="0.1968503937007874" top="0.61" bottom="0.53" header="0.31" footer="0"/>
  <pageSetup horizontalDpi="600" verticalDpi="600" orientation="portrait" paperSize="9" r:id="rId2"/>
  <headerFooter alignWithMargins="0">
    <oddHeader>&amp;R&amp;A</oddHeader>
    <oddFooter>&amp;RN° Page: &amp;P / &amp;N</oddFooter>
  </headerFooter>
  <drawing r:id="rId1"/>
</worksheet>
</file>

<file path=xl/worksheets/sheet12.xml><?xml version="1.0" encoding="utf-8"?>
<worksheet xmlns="http://schemas.openxmlformats.org/spreadsheetml/2006/main" xmlns:r="http://schemas.openxmlformats.org/officeDocument/2006/relationships">
  <sheetPr codeName="Feuil13"/>
  <dimension ref="A1:L61"/>
  <sheetViews>
    <sheetView showGridLines="0" zoomScalePageLayoutView="0" workbookViewId="0" topLeftCell="A1">
      <pane ySplit="2" topLeftCell="BM3" activePane="bottomLeft" state="frozen"/>
      <selection pane="topLeft" activeCell="A1" sqref="A1"/>
      <selection pane="bottomLeft" activeCell="C8" sqref="C8"/>
    </sheetView>
  </sheetViews>
  <sheetFormatPr defaultColWidth="11.421875" defaultRowHeight="12.75"/>
  <cols>
    <col min="1" max="1" width="0.13671875" style="26" customWidth="1"/>
    <col min="2" max="2" width="5.421875" style="1" customWidth="1"/>
    <col min="3" max="3" width="91.00390625" style="1" customWidth="1"/>
    <col min="4" max="4" width="5.421875" style="2" customWidth="1"/>
    <col min="5" max="5" width="11.421875" style="1" customWidth="1"/>
    <col min="6" max="6" width="2.00390625" style="1" customWidth="1"/>
    <col min="7" max="16384" width="11.421875" style="1" customWidth="1"/>
  </cols>
  <sheetData>
    <row r="1" spans="1:12" s="77" customFormat="1" ht="12.75">
      <c r="A1" s="299" t="str">
        <f>'Feuillet A'!B1</f>
        <v>FORMULAIRE DE DÉCLARATION ANNUELLE DE PRODUCTION / DÉTENTION DE DÉCHETS DANGEREUX</v>
      </c>
      <c r="B1" s="300"/>
      <c r="C1" s="301"/>
      <c r="D1" s="267"/>
      <c r="E1" s="439" t="s">
        <v>582</v>
      </c>
      <c r="F1" s="22"/>
      <c r="G1" s="439" t="s">
        <v>1389</v>
      </c>
      <c r="H1" s="23"/>
      <c r="I1" s="268"/>
      <c r="J1" s="268"/>
      <c r="K1" s="268"/>
      <c r="L1" s="268"/>
    </row>
    <row r="2" spans="1:12" ht="24" customHeight="1" thickBot="1">
      <c r="A2" s="302" t="str">
        <f>Index!B27</f>
        <v>Liste des opérations de traitement</v>
      </c>
      <c r="B2" s="269"/>
      <c r="C2" s="303"/>
      <c r="E2" s="463"/>
      <c r="F2" s="24"/>
      <c r="G2" s="463"/>
      <c r="H2" s="25"/>
      <c r="I2" s="5"/>
      <c r="J2" s="5"/>
      <c r="K2" s="5"/>
      <c r="L2" s="5"/>
    </row>
    <row r="3" spans="1:12" ht="12.75" customHeight="1" thickTop="1">
      <c r="A3" s="26" t="s">
        <v>1203</v>
      </c>
      <c r="B3" s="116" t="s">
        <v>1554</v>
      </c>
      <c r="C3" s="270" t="s">
        <v>1893</v>
      </c>
      <c r="E3" s="8"/>
      <c r="F3" s="24"/>
      <c r="G3" s="25"/>
      <c r="H3" s="25"/>
      <c r="I3" s="5"/>
      <c r="J3" s="5"/>
      <c r="K3" s="5"/>
      <c r="L3" s="5"/>
    </row>
    <row r="4" spans="1:5" ht="12.75">
      <c r="A4" s="29" t="s">
        <v>1562</v>
      </c>
      <c r="B4" s="3"/>
      <c r="C4" s="117"/>
      <c r="D4" s="1"/>
      <c r="E4" s="8"/>
    </row>
    <row r="5" spans="1:8" ht="12.75">
      <c r="A5" s="27" t="s">
        <v>42</v>
      </c>
      <c r="B5" s="30" t="s">
        <v>395</v>
      </c>
      <c r="C5" s="120" t="s">
        <v>1563</v>
      </c>
      <c r="D5" s="1"/>
      <c r="E5" s="8"/>
      <c r="F5" s="8"/>
      <c r="G5" s="10"/>
      <c r="H5"/>
    </row>
    <row r="6" spans="1:8" ht="25.5" customHeight="1">
      <c r="A6" s="27" t="s">
        <v>1056</v>
      </c>
      <c r="B6" s="30" t="s">
        <v>396</v>
      </c>
      <c r="C6" s="120" t="s">
        <v>1564</v>
      </c>
      <c r="D6" s="1"/>
      <c r="E6" s="8"/>
      <c r="F6" s="9"/>
      <c r="G6" s="10"/>
      <c r="H6"/>
    </row>
    <row r="7" spans="1:8" ht="25.5">
      <c r="A7" s="27" t="s">
        <v>1057</v>
      </c>
      <c r="B7" s="30" t="s">
        <v>397</v>
      </c>
      <c r="C7" s="120" t="s">
        <v>1565</v>
      </c>
      <c r="D7" s="1"/>
      <c r="E7" s="8"/>
      <c r="F7" s="13"/>
      <c r="G7" s="11"/>
      <c r="H7" s="12"/>
    </row>
    <row r="8" spans="1:8" ht="25.5" customHeight="1">
      <c r="A8" s="27" t="s">
        <v>1866</v>
      </c>
      <c r="B8" s="30" t="s">
        <v>398</v>
      </c>
      <c r="C8" s="120" t="s">
        <v>37</v>
      </c>
      <c r="D8" s="1"/>
      <c r="E8" s="8"/>
      <c r="F8" s="16"/>
      <c r="G8" s="15"/>
      <c r="H8" s="12"/>
    </row>
    <row r="9" spans="1:8" ht="25.5">
      <c r="A9" s="27" t="s">
        <v>1058</v>
      </c>
      <c r="B9" s="30" t="s">
        <v>399</v>
      </c>
      <c r="C9" s="120" t="s">
        <v>38</v>
      </c>
      <c r="D9" s="1"/>
      <c r="E9" s="8"/>
      <c r="F9" s="14"/>
      <c r="G9" s="15"/>
      <c r="H9" s="12"/>
    </row>
    <row r="10" spans="1:8" ht="12.75">
      <c r="A10" s="27" t="s">
        <v>1951</v>
      </c>
      <c r="B10" s="30" t="s">
        <v>400</v>
      </c>
      <c r="C10" s="120" t="s">
        <v>401</v>
      </c>
      <c r="D10" s="1"/>
      <c r="E10" s="8"/>
      <c r="F10" s="17"/>
      <c r="G10" s="15"/>
      <c r="H10" s="12"/>
    </row>
    <row r="11" spans="1:8" ht="12.75">
      <c r="A11" s="27" t="s">
        <v>1953</v>
      </c>
      <c r="B11" s="30" t="s">
        <v>402</v>
      </c>
      <c r="C11" s="120" t="s">
        <v>1834</v>
      </c>
      <c r="D11" s="1"/>
      <c r="E11" s="8"/>
      <c r="F11" s="14"/>
      <c r="G11" s="15"/>
      <c r="H11" s="12"/>
    </row>
    <row r="12" spans="1:8" ht="25.5">
      <c r="A12" s="27" t="s">
        <v>1952</v>
      </c>
      <c r="B12" s="30" t="s">
        <v>1835</v>
      </c>
      <c r="C12" s="120" t="s">
        <v>1836</v>
      </c>
      <c r="D12" s="1"/>
      <c r="E12" s="8"/>
      <c r="F12" s="13"/>
      <c r="G12" s="11"/>
      <c r="H12" s="12"/>
    </row>
    <row r="13" spans="1:8" ht="38.25" customHeight="1">
      <c r="A13" s="27" t="s">
        <v>1954</v>
      </c>
      <c r="B13" s="30" t="s">
        <v>1837</v>
      </c>
      <c r="C13" s="120" t="s">
        <v>251</v>
      </c>
      <c r="D13" s="1"/>
      <c r="E13" s="8"/>
      <c r="H13" s="12"/>
    </row>
    <row r="14" spans="1:8" ht="12.75">
      <c r="A14" s="27" t="s">
        <v>40</v>
      </c>
      <c r="B14" s="30" t="s">
        <v>1838</v>
      </c>
      <c r="C14" s="120" t="s">
        <v>341</v>
      </c>
      <c r="D14" s="1"/>
      <c r="E14" s="8"/>
      <c r="H14" s="12"/>
    </row>
    <row r="15" spans="1:8" ht="12.75">
      <c r="A15" s="27" t="s">
        <v>41</v>
      </c>
      <c r="B15" s="30" t="s">
        <v>342</v>
      </c>
      <c r="C15" s="120" t="s">
        <v>343</v>
      </c>
      <c r="D15" s="1"/>
      <c r="E15" s="8"/>
      <c r="H15" s="12"/>
    </row>
    <row r="16" spans="1:8" ht="12.75">
      <c r="A16" s="27" t="s">
        <v>1870</v>
      </c>
      <c r="B16" s="30" t="s">
        <v>344</v>
      </c>
      <c r="C16" s="120" t="s">
        <v>252</v>
      </c>
      <c r="D16" s="1"/>
      <c r="E16" s="8"/>
      <c r="H16" s="12"/>
    </row>
    <row r="17" spans="1:8" ht="12.75">
      <c r="A17" s="27" t="s">
        <v>1963</v>
      </c>
      <c r="B17" s="30" t="s">
        <v>1966</v>
      </c>
      <c r="C17" s="120" t="s">
        <v>1962</v>
      </c>
      <c r="D17" s="1"/>
      <c r="E17" s="8"/>
      <c r="H17" s="12"/>
    </row>
    <row r="18" spans="1:8" ht="12.75">
      <c r="A18" s="27" t="s">
        <v>1965</v>
      </c>
      <c r="B18" s="30" t="s">
        <v>1967</v>
      </c>
      <c r="C18" s="120" t="s">
        <v>1964</v>
      </c>
      <c r="D18" s="1"/>
      <c r="E18" s="8"/>
      <c r="H18" s="12"/>
    </row>
    <row r="19" spans="1:8" ht="25.5" customHeight="1">
      <c r="A19" s="27" t="s">
        <v>1971</v>
      </c>
      <c r="B19" s="30" t="s">
        <v>1968</v>
      </c>
      <c r="C19" s="120" t="s">
        <v>476</v>
      </c>
      <c r="D19" s="1"/>
      <c r="E19" s="8"/>
      <c r="H19" s="12"/>
    </row>
    <row r="20" spans="1:8" ht="6" customHeight="1">
      <c r="A20" s="27"/>
      <c r="B20" s="30"/>
      <c r="C20" s="6"/>
      <c r="D20" s="1"/>
      <c r="E20" s="8"/>
      <c r="H20" s="12"/>
    </row>
    <row r="21" spans="1:8" ht="21" customHeight="1">
      <c r="A21" s="74" t="s">
        <v>1558</v>
      </c>
      <c r="B21" s="73"/>
      <c r="D21" s="1"/>
      <c r="E21" s="8"/>
      <c r="H21" s="12"/>
    </row>
    <row r="22" spans="1:8" ht="15.75" customHeight="1">
      <c r="A22" s="27" t="s">
        <v>637</v>
      </c>
      <c r="B22" s="367" t="s">
        <v>345</v>
      </c>
      <c r="C22" s="120" t="s">
        <v>638</v>
      </c>
      <c r="D22" s="1"/>
      <c r="E22" s="8"/>
      <c r="H22" s="12"/>
    </row>
    <row r="23" spans="1:8" ht="12.75">
      <c r="A23" s="27" t="s">
        <v>1959</v>
      </c>
      <c r="B23" s="367" t="s">
        <v>346</v>
      </c>
      <c r="C23" s="120" t="s">
        <v>347</v>
      </c>
      <c r="D23" s="1"/>
      <c r="E23" s="8"/>
      <c r="H23" s="12"/>
    </row>
    <row r="24" spans="1:8" ht="14.25" customHeight="1">
      <c r="A24" s="28" t="s">
        <v>1955</v>
      </c>
      <c r="B24" s="367" t="s">
        <v>1910</v>
      </c>
      <c r="C24" s="366" t="s">
        <v>1841</v>
      </c>
      <c r="D24" s="1"/>
      <c r="E24" s="8"/>
      <c r="H24"/>
    </row>
    <row r="25" spans="1:8" ht="14.25" customHeight="1">
      <c r="A25" s="28" t="s">
        <v>1863</v>
      </c>
      <c r="B25" s="367" t="s">
        <v>1842</v>
      </c>
      <c r="C25" s="366" t="s">
        <v>1491</v>
      </c>
      <c r="D25" s="1"/>
      <c r="E25" s="8"/>
      <c r="H25"/>
    </row>
    <row r="26" spans="1:8" ht="12.75" customHeight="1">
      <c r="A26" s="28" t="s">
        <v>512</v>
      </c>
      <c r="B26" s="367" t="s">
        <v>1843</v>
      </c>
      <c r="C26" s="366" t="s">
        <v>511</v>
      </c>
      <c r="D26" s="1"/>
      <c r="E26" s="8"/>
      <c r="H26"/>
    </row>
    <row r="27" spans="1:8" ht="15" customHeight="1">
      <c r="A27" s="28" t="s">
        <v>1865</v>
      </c>
      <c r="B27" s="367" t="s">
        <v>1844</v>
      </c>
      <c r="C27" s="366" t="s">
        <v>39</v>
      </c>
      <c r="D27" s="1"/>
      <c r="E27" s="8"/>
      <c r="H27"/>
    </row>
    <row r="28" spans="1:8" ht="12.75">
      <c r="A28" s="27" t="s">
        <v>1956</v>
      </c>
      <c r="B28" s="367" t="s">
        <v>348</v>
      </c>
      <c r="C28" s="120" t="s">
        <v>349</v>
      </c>
      <c r="D28" s="1"/>
      <c r="H28"/>
    </row>
    <row r="29" spans="1:8" ht="12.75">
      <c r="A29" s="27" t="s">
        <v>1957</v>
      </c>
      <c r="B29" s="367" t="s">
        <v>350</v>
      </c>
      <c r="C29" s="120" t="s">
        <v>1949</v>
      </c>
      <c r="D29" s="1"/>
      <c r="H29"/>
    </row>
    <row r="30" spans="1:8" ht="12.75">
      <c r="A30" s="27" t="s">
        <v>1958</v>
      </c>
      <c r="B30" s="367" t="s">
        <v>317</v>
      </c>
      <c r="C30" s="120" t="s">
        <v>318</v>
      </c>
      <c r="D30" s="1"/>
      <c r="H30"/>
    </row>
    <row r="31" spans="1:8" ht="12.75">
      <c r="A31" s="27" t="s">
        <v>1960</v>
      </c>
      <c r="B31" s="367" t="s">
        <v>319</v>
      </c>
      <c r="C31" s="120" t="s">
        <v>320</v>
      </c>
      <c r="D31" s="1"/>
      <c r="H31"/>
    </row>
    <row r="32" spans="1:4" ht="12.75">
      <c r="A32" s="27" t="s">
        <v>1059</v>
      </c>
      <c r="B32" s="367" t="s">
        <v>321</v>
      </c>
      <c r="C32" s="120" t="s">
        <v>322</v>
      </c>
      <c r="D32" s="1"/>
    </row>
    <row r="33" spans="1:4" ht="12.75">
      <c r="A33" s="27" t="s">
        <v>1961</v>
      </c>
      <c r="B33" s="367" t="s">
        <v>1487</v>
      </c>
      <c r="C33" s="120" t="s">
        <v>1488</v>
      </c>
      <c r="D33" s="1"/>
    </row>
    <row r="34" spans="1:4" ht="12.75">
      <c r="A34" s="27" t="s">
        <v>1490</v>
      </c>
      <c r="B34" s="367" t="s">
        <v>1489</v>
      </c>
      <c r="C34" s="120" t="s">
        <v>639</v>
      </c>
      <c r="D34" s="1"/>
    </row>
    <row r="35" spans="1:4" ht="12.75">
      <c r="A35" s="27" t="s">
        <v>1559</v>
      </c>
      <c r="B35" s="367" t="s">
        <v>323</v>
      </c>
      <c r="C35" s="120" t="s">
        <v>1560</v>
      </c>
      <c r="D35" s="1"/>
    </row>
    <row r="36" spans="1:4" ht="12.75">
      <c r="A36" s="27" t="s">
        <v>1840</v>
      </c>
      <c r="B36" s="367" t="s">
        <v>1972</v>
      </c>
      <c r="C36" s="120" t="s">
        <v>1839</v>
      </c>
      <c r="D36" s="1"/>
    </row>
    <row r="37" spans="1:4" ht="12.75">
      <c r="A37" s="27" t="s">
        <v>1561</v>
      </c>
      <c r="B37" s="367" t="s">
        <v>1973</v>
      </c>
      <c r="C37" s="117" t="s">
        <v>1819</v>
      </c>
      <c r="D37" s="1"/>
    </row>
    <row r="38" spans="1:4" ht="12.75">
      <c r="A38" s="27" t="s">
        <v>1845</v>
      </c>
      <c r="B38" s="367" t="s">
        <v>1974</v>
      </c>
      <c r="C38" s="117" t="s">
        <v>1818</v>
      </c>
      <c r="D38" s="1"/>
    </row>
    <row r="39" spans="1:4" ht="12.75">
      <c r="A39" s="27"/>
      <c r="B39" s="35" t="s">
        <v>346</v>
      </c>
      <c r="D39" s="1"/>
    </row>
    <row r="40" spans="1:4" ht="12.75">
      <c r="A40" s="14"/>
      <c r="B40" s="36"/>
      <c r="C40" s="7"/>
      <c r="D40" s="1"/>
    </row>
    <row r="41" spans="1:4" ht="12.75">
      <c r="A41" s="1"/>
      <c r="B41" s="3"/>
      <c r="D41" s="1"/>
    </row>
    <row r="42" spans="1:4" ht="12.75">
      <c r="A42" s="35"/>
      <c r="B42" s="34"/>
      <c r="C42" s="6"/>
      <c r="D42" s="1"/>
    </row>
    <row r="43" spans="1:4" ht="12.75">
      <c r="A43" s="33"/>
      <c r="B43" s="34"/>
      <c r="C43" s="6"/>
      <c r="D43" s="1"/>
    </row>
    <row r="44" spans="1:3" ht="12.75">
      <c r="A44" s="33"/>
      <c r="B44" s="33"/>
      <c r="C44" s="6"/>
    </row>
    <row r="45" spans="1:2" ht="12.75">
      <c r="A45" s="35"/>
      <c r="B45" s="34"/>
    </row>
    <row r="46" spans="1:2" ht="12.75">
      <c r="A46" s="36"/>
      <c r="B46" s="34"/>
    </row>
    <row r="47" spans="1:2" ht="12.75">
      <c r="A47" s="33"/>
      <c r="B47" s="33"/>
    </row>
    <row r="48" spans="1:2" ht="12.75">
      <c r="A48" s="33"/>
      <c r="B48" s="34"/>
    </row>
    <row r="49" spans="1:2" ht="12.75">
      <c r="A49" s="36"/>
      <c r="B49" s="34"/>
    </row>
    <row r="50" spans="1:2" ht="12.75">
      <c r="A50" s="36"/>
      <c r="B50" s="34"/>
    </row>
    <row r="51" spans="1:2" ht="12.75">
      <c r="A51" s="36"/>
      <c r="B51" s="34"/>
    </row>
    <row r="52" spans="1:2" ht="12.75">
      <c r="A52" s="36"/>
      <c r="B52" s="34"/>
    </row>
    <row r="53" spans="1:2" ht="12.75">
      <c r="A53" s="33"/>
      <c r="B53" s="34"/>
    </row>
    <row r="54" ht="12.75">
      <c r="B54" s="32"/>
    </row>
    <row r="55" ht="12.75">
      <c r="B55" s="32"/>
    </row>
    <row r="56" ht="12.75">
      <c r="B56" s="32"/>
    </row>
    <row r="57" ht="12.75">
      <c r="B57" s="32"/>
    </row>
    <row r="58" ht="12.75">
      <c r="B58" s="32"/>
    </row>
    <row r="59" ht="12.75">
      <c r="B59" s="32"/>
    </row>
    <row r="60" ht="12.75">
      <c r="B60" s="32"/>
    </row>
    <row r="61" ht="12.75">
      <c r="B61" s="32"/>
    </row>
  </sheetData>
  <sheetProtection password="C138" sheet="1" objects="1" scenarios="1"/>
  <mergeCells count="2">
    <mergeCell ref="G1:G2"/>
    <mergeCell ref="E1:E2"/>
  </mergeCells>
  <hyperlinks>
    <hyperlink ref="G1:G2" location="Index!B26" display="Index!B26"/>
    <hyperlink ref="E1:E2" location="'Feuillet F'!N5" display="'Feuillet F'!N5"/>
  </hyperlinks>
  <printOptions/>
  <pageMargins left="0.51" right="0.29" top="0.2" bottom="0.38" header="0.2" footer="0.22"/>
  <pageSetup horizontalDpi="600" verticalDpi="600" orientation="landscape" paperSize="9" scale="90" r:id="rId1"/>
  <headerFooter alignWithMargins="0">
    <oddHeader>&amp;R&amp;A</oddHeader>
    <oddFooter>&amp;RN° Page: &amp;P / &amp;N</oddFooter>
  </headerFooter>
</worksheet>
</file>

<file path=xl/worksheets/sheet13.xml><?xml version="1.0" encoding="utf-8"?>
<worksheet xmlns="http://schemas.openxmlformats.org/spreadsheetml/2006/main" xmlns:r="http://schemas.openxmlformats.org/officeDocument/2006/relationships">
  <sheetPr codeName="Feuil14">
    <outlinePr summaryBelow="0"/>
  </sheetPr>
  <dimension ref="A1:G1043"/>
  <sheetViews>
    <sheetView showGridLines="0" zoomScalePageLayoutView="0" workbookViewId="0" topLeftCell="A1">
      <pane ySplit="14" topLeftCell="BM15" activePane="bottomLeft" state="frozen"/>
      <selection pane="topLeft" activeCell="A1" sqref="A1"/>
      <selection pane="bottomLeft" activeCell="I15" sqref="I15"/>
    </sheetView>
  </sheetViews>
  <sheetFormatPr defaultColWidth="11.421875" defaultRowHeight="12.75" outlineLevelRow="2"/>
  <cols>
    <col min="1" max="1" width="5.00390625" style="53" customWidth="1"/>
    <col min="2" max="2" width="8.140625" style="53" customWidth="1"/>
    <col min="3" max="3" width="7.421875" style="19" customWidth="1"/>
    <col min="4" max="4" width="73.57421875" style="54" customWidth="1"/>
    <col min="5" max="5" width="10.421875" style="55" customWidth="1"/>
    <col min="6" max="6" width="5.7109375" style="55" customWidth="1"/>
    <col min="7" max="7" width="9.8515625" style="323" customWidth="1"/>
  </cols>
  <sheetData>
    <row r="1" spans="1:7" ht="21" customHeight="1">
      <c r="A1" s="306" t="s">
        <v>1556</v>
      </c>
      <c r="B1" s="271"/>
      <c r="C1" s="271"/>
      <c r="D1" s="271"/>
      <c r="E1" s="477" t="s">
        <v>1389</v>
      </c>
      <c r="F1" s="478"/>
      <c r="G1" s="322"/>
    </row>
    <row r="2" spans="1:7" ht="15" customHeight="1" thickBot="1">
      <c r="A2" s="297" t="s">
        <v>1814</v>
      </c>
      <c r="B2" s="298"/>
      <c r="C2" s="298"/>
      <c r="D2" s="298"/>
      <c r="E2" s="479"/>
      <c r="F2" s="480"/>
      <c r="G2" s="296"/>
    </row>
    <row r="3" spans="1:7" ht="15.75" customHeight="1" thickTop="1">
      <c r="A3" s="294" t="s">
        <v>1892</v>
      </c>
      <c r="B3" s="295"/>
      <c r="C3" s="279"/>
      <c r="D3" s="280"/>
      <c r="E3" s="281"/>
      <c r="F3" s="281"/>
      <c r="G3" s="296"/>
    </row>
    <row r="4" spans="1:7" ht="13.5" customHeight="1">
      <c r="A4" s="277">
        <v>1</v>
      </c>
      <c r="B4" s="278" t="s">
        <v>1848</v>
      </c>
      <c r="C4" s="279"/>
      <c r="D4" s="280"/>
      <c r="E4" s="281"/>
      <c r="F4" s="281"/>
      <c r="G4" s="282"/>
    </row>
    <row r="5" spans="1:7" ht="12.75" customHeight="1">
      <c r="A5" s="277">
        <v>2</v>
      </c>
      <c r="B5" s="278" t="s">
        <v>469</v>
      </c>
      <c r="C5" s="279"/>
      <c r="D5" s="280"/>
      <c r="E5" s="280"/>
      <c r="F5" s="281"/>
      <c r="G5" s="282"/>
    </row>
    <row r="6" spans="1:7" ht="15">
      <c r="A6" s="277">
        <v>3</v>
      </c>
      <c r="B6" s="283" t="s">
        <v>470</v>
      </c>
      <c r="C6" s="279"/>
      <c r="D6" s="284"/>
      <c r="E6" s="280"/>
      <c r="F6" s="284"/>
      <c r="G6" s="282"/>
    </row>
    <row r="7" spans="1:7" ht="13.5" customHeight="1">
      <c r="A7" s="277">
        <v>4</v>
      </c>
      <c r="B7" s="283" t="s">
        <v>1820</v>
      </c>
      <c r="C7" s="279"/>
      <c r="D7" s="284"/>
      <c r="E7" s="280"/>
      <c r="F7" s="284"/>
      <c r="G7" s="282"/>
    </row>
    <row r="8" spans="1:7" ht="12.75">
      <c r="A8" s="277">
        <v>5</v>
      </c>
      <c r="B8" s="283" t="s">
        <v>1849</v>
      </c>
      <c r="C8" s="279"/>
      <c r="D8" s="284"/>
      <c r="E8" s="284"/>
      <c r="F8" s="284"/>
      <c r="G8" s="285"/>
    </row>
    <row r="9" spans="1:7" ht="15" customHeight="1">
      <c r="A9" s="277">
        <v>6</v>
      </c>
      <c r="B9" s="481" t="s">
        <v>1108</v>
      </c>
      <c r="C9" s="482"/>
      <c r="D9" s="482"/>
      <c r="E9" s="482"/>
      <c r="F9" s="482"/>
      <c r="G9" s="483"/>
    </row>
    <row r="10" spans="1:7" ht="12.75">
      <c r="A10" s="277">
        <v>7</v>
      </c>
      <c r="B10" s="283" t="s">
        <v>472</v>
      </c>
      <c r="C10" s="286"/>
      <c r="D10" s="287"/>
      <c r="E10" s="287"/>
      <c r="F10" s="287"/>
      <c r="G10" s="288"/>
    </row>
    <row r="11" spans="1:7" ht="22.5" customHeight="1">
      <c r="A11" s="277">
        <v>8</v>
      </c>
      <c r="B11" s="481" t="s">
        <v>471</v>
      </c>
      <c r="C11" s="482"/>
      <c r="D11" s="482"/>
      <c r="E11" s="482"/>
      <c r="F11" s="482"/>
      <c r="G11" s="483"/>
    </row>
    <row r="12" spans="1:7" ht="22.5" customHeight="1">
      <c r="A12" s="277">
        <v>9</v>
      </c>
      <c r="B12" s="481" t="s">
        <v>1555</v>
      </c>
      <c r="C12" s="484"/>
      <c r="D12" s="484"/>
      <c r="E12" s="477" t="s">
        <v>1106</v>
      </c>
      <c r="F12" s="478"/>
      <c r="G12" s="292"/>
    </row>
    <row r="13" spans="1:7" ht="14.25" customHeight="1" thickBot="1">
      <c r="A13" s="289" t="s">
        <v>1486</v>
      </c>
      <c r="B13" s="290"/>
      <c r="C13" s="291"/>
      <c r="D13" s="291"/>
      <c r="E13" s="479"/>
      <c r="F13" s="480"/>
      <c r="G13" s="293"/>
    </row>
    <row r="14" spans="1:7" ht="22.5" customHeight="1" thickBot="1" thickTop="1">
      <c r="A14" s="272" t="s">
        <v>1850</v>
      </c>
      <c r="B14" s="273" t="s">
        <v>1851</v>
      </c>
      <c r="C14" s="274" t="s">
        <v>423</v>
      </c>
      <c r="D14" s="275" t="s">
        <v>562</v>
      </c>
      <c r="E14" s="275" t="s">
        <v>1871</v>
      </c>
      <c r="F14" s="275" t="s">
        <v>1874</v>
      </c>
      <c r="G14" s="276" t="s">
        <v>424</v>
      </c>
    </row>
    <row r="15" spans="1:7" ht="31.5" customHeight="1" collapsed="1">
      <c r="A15" s="37" t="s">
        <v>1852</v>
      </c>
      <c r="B15" s="37"/>
      <c r="C15" s="38"/>
      <c r="D15" s="39" t="s">
        <v>1557</v>
      </c>
      <c r="E15" s="20"/>
      <c r="F15" s="20"/>
      <c r="G15" s="20"/>
    </row>
    <row r="16" spans="1:7" ht="12.75" hidden="1" outlineLevel="1" collapsed="1">
      <c r="A16" s="40" t="s">
        <v>1852</v>
      </c>
      <c r="B16" s="41" t="s">
        <v>425</v>
      </c>
      <c r="C16" s="135"/>
      <c r="D16" s="42" t="s">
        <v>1853</v>
      </c>
      <c r="E16" s="20"/>
      <c r="F16" s="20"/>
      <c r="G16" s="20"/>
    </row>
    <row r="17" spans="1:7" ht="12.75" hidden="1" outlineLevel="2">
      <c r="A17" s="40" t="str">
        <f aca="true" t="shared" si="0" ref="A17:A44">A16</f>
        <v>01</v>
      </c>
      <c r="B17" s="44" t="str">
        <f>B16</f>
        <v>01 01 </v>
      </c>
      <c r="C17" s="136" t="s">
        <v>1109</v>
      </c>
      <c r="D17" s="43" t="s">
        <v>426</v>
      </c>
      <c r="E17" s="20"/>
      <c r="F17" s="20"/>
      <c r="G17" s="20"/>
    </row>
    <row r="18" spans="1:7" ht="12.75" hidden="1" outlineLevel="2">
      <c r="A18" s="40" t="str">
        <f t="shared" si="0"/>
        <v>01</v>
      </c>
      <c r="B18" s="44" t="str">
        <f>B17</f>
        <v>01 01 </v>
      </c>
      <c r="C18" s="136" t="s">
        <v>1110</v>
      </c>
      <c r="D18" s="43" t="s">
        <v>427</v>
      </c>
      <c r="E18" s="20"/>
      <c r="F18" s="20" t="s">
        <v>428</v>
      </c>
      <c r="G18" s="20"/>
    </row>
    <row r="19" spans="1:7" ht="12.75" hidden="1" outlineLevel="1">
      <c r="A19" s="40"/>
      <c r="B19" s="44"/>
      <c r="C19" s="135"/>
      <c r="D19" s="42"/>
      <c r="E19" s="20"/>
      <c r="F19" s="20"/>
      <c r="G19" s="20"/>
    </row>
    <row r="20" spans="1:7" ht="12.75" hidden="1" outlineLevel="1" collapsed="1">
      <c r="A20" s="40" t="str">
        <f>A16</f>
        <v>01</v>
      </c>
      <c r="B20" s="41" t="s">
        <v>429</v>
      </c>
      <c r="C20" s="135"/>
      <c r="D20" s="42" t="s">
        <v>974</v>
      </c>
      <c r="E20" s="20"/>
      <c r="F20" s="20"/>
      <c r="G20" s="20"/>
    </row>
    <row r="21" spans="1:7" ht="12.75" hidden="1" outlineLevel="2">
      <c r="A21" s="40" t="str">
        <f t="shared" si="0"/>
        <v>01</v>
      </c>
      <c r="B21" s="44" t="str">
        <f>B20</f>
        <v>01 03 </v>
      </c>
      <c r="C21" s="136" t="s">
        <v>430</v>
      </c>
      <c r="D21" s="43" t="s">
        <v>431</v>
      </c>
      <c r="E21" s="20" t="s">
        <v>428</v>
      </c>
      <c r="F21" s="20"/>
      <c r="G21" s="20"/>
    </row>
    <row r="22" spans="1:7" ht="12.75" hidden="1" outlineLevel="2">
      <c r="A22" s="40" t="str">
        <f t="shared" si="0"/>
        <v>01</v>
      </c>
      <c r="B22" s="44" t="str">
        <f aca="true" t="shared" si="1" ref="B22:B27">B21</f>
        <v>01 03 </v>
      </c>
      <c r="C22" s="136" t="s">
        <v>432</v>
      </c>
      <c r="D22" s="43" t="s">
        <v>433</v>
      </c>
      <c r="E22" s="20" t="s">
        <v>428</v>
      </c>
      <c r="F22" s="20"/>
      <c r="G22" s="20"/>
    </row>
    <row r="23" spans="1:7" ht="12.75" hidden="1" outlineLevel="2">
      <c r="A23" s="40" t="str">
        <f t="shared" si="0"/>
        <v>01</v>
      </c>
      <c r="B23" s="44" t="str">
        <f t="shared" si="1"/>
        <v>01 03 </v>
      </c>
      <c r="C23" s="136" t="s">
        <v>434</v>
      </c>
      <c r="D23" s="43" t="s">
        <v>439</v>
      </c>
      <c r="E23" s="20"/>
      <c r="F23" s="20"/>
      <c r="G23" s="20"/>
    </row>
    <row r="24" spans="1:7" ht="22.5" hidden="1" outlineLevel="2">
      <c r="A24" s="40" t="str">
        <f t="shared" si="0"/>
        <v>01</v>
      </c>
      <c r="B24" s="44" t="str">
        <f t="shared" si="1"/>
        <v>01 03 </v>
      </c>
      <c r="C24" s="136" t="s">
        <v>440</v>
      </c>
      <c r="D24" s="43" t="s">
        <v>441</v>
      </c>
      <c r="E24" s="20" t="s">
        <v>428</v>
      </c>
      <c r="F24" s="20"/>
      <c r="G24" s="20"/>
    </row>
    <row r="25" spans="1:7" ht="12.75" hidden="1" outlineLevel="2">
      <c r="A25" s="40" t="str">
        <f t="shared" si="0"/>
        <v>01</v>
      </c>
      <c r="B25" s="44" t="str">
        <f t="shared" si="1"/>
        <v>01 03 </v>
      </c>
      <c r="C25" s="136" t="s">
        <v>442</v>
      </c>
      <c r="D25" s="43" t="s">
        <v>443</v>
      </c>
      <c r="E25" s="20"/>
      <c r="F25" s="20"/>
      <c r="G25" s="20"/>
    </row>
    <row r="26" spans="1:7" ht="12.75" hidden="1" outlineLevel="2">
      <c r="A26" s="40" t="str">
        <f t="shared" si="0"/>
        <v>01</v>
      </c>
      <c r="B26" s="44" t="str">
        <f t="shared" si="1"/>
        <v>01 03 </v>
      </c>
      <c r="C26" s="136" t="s">
        <v>444</v>
      </c>
      <c r="D26" s="43" t="s">
        <v>445</v>
      </c>
      <c r="E26" s="20"/>
      <c r="F26" s="20"/>
      <c r="G26" s="20"/>
    </row>
    <row r="27" spans="1:7" ht="12.75" hidden="1" outlineLevel="2">
      <c r="A27" s="40" t="str">
        <f t="shared" si="0"/>
        <v>01</v>
      </c>
      <c r="B27" s="44" t="str">
        <f t="shared" si="1"/>
        <v>01 03 </v>
      </c>
      <c r="C27" s="136" t="s">
        <v>446</v>
      </c>
      <c r="D27" s="43" t="s">
        <v>447</v>
      </c>
      <c r="E27" s="20"/>
      <c r="F27" s="20"/>
      <c r="G27" s="20"/>
    </row>
    <row r="28" spans="1:7" ht="12.75" hidden="1" outlineLevel="1">
      <c r="A28" s="40"/>
      <c r="B28" s="44"/>
      <c r="C28" s="137"/>
      <c r="D28" s="42"/>
      <c r="E28" s="20"/>
      <c r="F28" s="20"/>
      <c r="G28" s="20"/>
    </row>
    <row r="29" spans="1:7" ht="22.5" hidden="1" outlineLevel="1" collapsed="1">
      <c r="A29" s="40" t="str">
        <f>A16</f>
        <v>01</v>
      </c>
      <c r="B29" s="41" t="s">
        <v>448</v>
      </c>
      <c r="C29" s="137"/>
      <c r="D29" s="42" t="s">
        <v>975</v>
      </c>
      <c r="E29" s="20"/>
      <c r="F29" s="20"/>
      <c r="G29" s="20"/>
    </row>
    <row r="30" spans="1:7" ht="22.5" hidden="1" outlineLevel="2">
      <c r="A30" s="40" t="str">
        <f t="shared" si="0"/>
        <v>01</v>
      </c>
      <c r="B30" s="44" t="str">
        <f aca="true" t="shared" si="2" ref="B30:B37">B29</f>
        <v>01 04</v>
      </c>
      <c r="C30" s="136" t="s">
        <v>449</v>
      </c>
      <c r="D30" s="43" t="s">
        <v>450</v>
      </c>
      <c r="E30" s="20" t="s">
        <v>428</v>
      </c>
      <c r="F30" s="20"/>
      <c r="G30" s="20"/>
    </row>
    <row r="31" spans="1:7" ht="12.75" hidden="1" outlineLevel="2">
      <c r="A31" s="40" t="str">
        <f t="shared" si="0"/>
        <v>01</v>
      </c>
      <c r="B31" s="44" t="str">
        <f t="shared" si="2"/>
        <v>01 04</v>
      </c>
      <c r="C31" s="136" t="s">
        <v>451</v>
      </c>
      <c r="D31" s="43" t="s">
        <v>452</v>
      </c>
      <c r="E31" s="20"/>
      <c r="F31" s="20" t="s">
        <v>428</v>
      </c>
      <c r="G31" s="20"/>
    </row>
    <row r="32" spans="1:7" ht="12.75" hidden="1" outlineLevel="2">
      <c r="A32" s="40" t="str">
        <f t="shared" si="0"/>
        <v>01</v>
      </c>
      <c r="B32" s="44" t="str">
        <f t="shared" si="2"/>
        <v>01 04</v>
      </c>
      <c r="C32" s="136" t="s">
        <v>453</v>
      </c>
      <c r="D32" s="43" t="s">
        <v>454</v>
      </c>
      <c r="E32" s="20"/>
      <c r="F32" s="20" t="s">
        <v>428</v>
      </c>
      <c r="G32" s="20"/>
    </row>
    <row r="33" spans="1:7" ht="12.75" hidden="1" outlineLevel="2">
      <c r="A33" s="40" t="str">
        <f t="shared" si="0"/>
        <v>01</v>
      </c>
      <c r="B33" s="44" t="str">
        <f t="shared" si="2"/>
        <v>01 04</v>
      </c>
      <c r="C33" s="136" t="s">
        <v>455</v>
      </c>
      <c r="D33" s="43" t="s">
        <v>456</v>
      </c>
      <c r="E33" s="20"/>
      <c r="F33" s="20"/>
      <c r="G33" s="20"/>
    </row>
    <row r="34" spans="1:7" ht="22.5" hidden="1" outlineLevel="2">
      <c r="A34" s="40" t="str">
        <f t="shared" si="0"/>
        <v>01</v>
      </c>
      <c r="B34" s="44" t="str">
        <f t="shared" si="2"/>
        <v>01 04</v>
      </c>
      <c r="C34" s="136" t="s">
        <v>457</v>
      </c>
      <c r="D34" s="43" t="s">
        <v>458</v>
      </c>
      <c r="E34" s="20"/>
      <c r="F34" s="20"/>
      <c r="G34" s="20"/>
    </row>
    <row r="35" spans="1:7" ht="22.5" hidden="1" outlineLevel="2">
      <c r="A35" s="40" t="str">
        <f t="shared" si="0"/>
        <v>01</v>
      </c>
      <c r="B35" s="44" t="str">
        <f t="shared" si="2"/>
        <v>01 04</v>
      </c>
      <c r="C35" s="136" t="s">
        <v>459</v>
      </c>
      <c r="D35" s="43" t="s">
        <v>460</v>
      </c>
      <c r="E35" s="20"/>
      <c r="F35" s="20"/>
      <c r="G35" s="20"/>
    </row>
    <row r="36" spans="1:7" ht="12.75" hidden="1" outlineLevel="2">
      <c r="A36" s="40" t="str">
        <f t="shared" si="0"/>
        <v>01</v>
      </c>
      <c r="B36" s="44" t="str">
        <f t="shared" si="2"/>
        <v>01 04</v>
      </c>
      <c r="C36" s="136" t="s">
        <v>1813</v>
      </c>
      <c r="D36" s="43" t="s">
        <v>292</v>
      </c>
      <c r="E36" s="20"/>
      <c r="F36" s="20" t="s">
        <v>428</v>
      </c>
      <c r="G36" s="20"/>
    </row>
    <row r="37" spans="1:7" ht="12.75" hidden="1" outlineLevel="2">
      <c r="A37" s="40" t="str">
        <f t="shared" si="0"/>
        <v>01</v>
      </c>
      <c r="B37" s="44" t="str">
        <f t="shared" si="2"/>
        <v>01 04</v>
      </c>
      <c r="C37" s="136" t="s">
        <v>293</v>
      </c>
      <c r="D37" s="43" t="s">
        <v>447</v>
      </c>
      <c r="E37" s="20"/>
      <c r="F37" s="20"/>
      <c r="G37" s="20"/>
    </row>
    <row r="38" spans="1:7" ht="12.75" hidden="1" outlineLevel="1" collapsed="1">
      <c r="A38" s="40" t="str">
        <f t="shared" si="0"/>
        <v>01</v>
      </c>
      <c r="B38" s="41" t="s">
        <v>333</v>
      </c>
      <c r="C38" s="135"/>
      <c r="D38" s="42" t="s">
        <v>976</v>
      </c>
      <c r="E38" s="20"/>
      <c r="F38" s="20"/>
      <c r="G38" s="20"/>
    </row>
    <row r="39" spans="1:7" ht="12.75" hidden="1" outlineLevel="2">
      <c r="A39" s="40" t="str">
        <f t="shared" si="0"/>
        <v>01</v>
      </c>
      <c r="B39" s="44" t="str">
        <f aca="true" t="shared" si="3" ref="B39:B44">B38</f>
        <v>01 05 </v>
      </c>
      <c r="C39" s="136" t="s">
        <v>334</v>
      </c>
      <c r="D39" s="43" t="s">
        <v>335</v>
      </c>
      <c r="E39" s="20"/>
      <c r="F39" s="20"/>
      <c r="G39" s="20"/>
    </row>
    <row r="40" spans="1:7" ht="12.75" hidden="1" outlineLevel="2">
      <c r="A40" s="40" t="str">
        <f t="shared" si="0"/>
        <v>01</v>
      </c>
      <c r="B40" s="44" t="str">
        <f t="shared" si="3"/>
        <v>01 05 </v>
      </c>
      <c r="C40" s="136" t="s">
        <v>336</v>
      </c>
      <c r="D40" s="43" t="s">
        <v>337</v>
      </c>
      <c r="E40" s="20" t="s">
        <v>428</v>
      </c>
      <c r="F40" s="20"/>
      <c r="G40" s="20"/>
    </row>
    <row r="41" spans="1:7" ht="12.75" hidden="1" outlineLevel="2">
      <c r="A41" s="40" t="str">
        <f t="shared" si="0"/>
        <v>01</v>
      </c>
      <c r="B41" s="44" t="str">
        <f t="shared" si="3"/>
        <v>01 05 </v>
      </c>
      <c r="C41" s="136" t="s">
        <v>338</v>
      </c>
      <c r="D41" s="43" t="s">
        <v>339</v>
      </c>
      <c r="E41" s="20" t="s">
        <v>428</v>
      </c>
      <c r="F41" s="20"/>
      <c r="G41" s="20"/>
    </row>
    <row r="42" spans="1:7" ht="22.5" hidden="1" outlineLevel="2">
      <c r="A42" s="40" t="str">
        <f t="shared" si="0"/>
        <v>01</v>
      </c>
      <c r="B42" s="44" t="str">
        <f t="shared" si="3"/>
        <v>01 05 </v>
      </c>
      <c r="C42" s="136" t="s">
        <v>340</v>
      </c>
      <c r="D42" s="43" t="s">
        <v>1714</v>
      </c>
      <c r="E42" s="20"/>
      <c r="F42" s="20"/>
      <c r="G42" s="20"/>
    </row>
    <row r="43" spans="1:7" ht="22.5" hidden="1" outlineLevel="2">
      <c r="A43" s="40" t="str">
        <f t="shared" si="0"/>
        <v>01</v>
      </c>
      <c r="B43" s="44" t="str">
        <f t="shared" si="3"/>
        <v>01 05 </v>
      </c>
      <c r="C43" s="136" t="s">
        <v>1715</v>
      </c>
      <c r="D43" s="43" t="s">
        <v>727</v>
      </c>
      <c r="E43" s="20"/>
      <c r="F43" s="20"/>
      <c r="G43" s="20"/>
    </row>
    <row r="44" spans="1:7" ht="12.75" hidden="1" outlineLevel="2">
      <c r="A44" s="40" t="str">
        <f t="shared" si="0"/>
        <v>01</v>
      </c>
      <c r="B44" s="44" t="str">
        <f t="shared" si="3"/>
        <v>01 05 </v>
      </c>
      <c r="C44" s="136" t="s">
        <v>728</v>
      </c>
      <c r="D44" s="43" t="s">
        <v>447</v>
      </c>
      <c r="E44" s="20"/>
      <c r="F44" s="20"/>
      <c r="G44" s="20"/>
    </row>
    <row r="45" spans="1:7" ht="13.5" customHeight="1">
      <c r="A45" s="40"/>
      <c r="B45" s="44"/>
      <c r="C45" s="46"/>
      <c r="D45" s="39"/>
      <c r="E45" s="20"/>
      <c r="F45" s="20"/>
      <c r="G45" s="20"/>
    </row>
    <row r="46" spans="1:7" ht="40.5" customHeight="1" collapsed="1">
      <c r="A46" s="45" t="s">
        <v>977</v>
      </c>
      <c r="B46" s="44"/>
      <c r="C46" s="46"/>
      <c r="D46" s="39" t="s">
        <v>1070</v>
      </c>
      <c r="E46" s="20"/>
      <c r="F46" s="20"/>
      <c r="G46" s="20"/>
    </row>
    <row r="47" spans="1:7" ht="22.5" hidden="1" outlineLevel="1" collapsed="1">
      <c r="A47" s="40" t="s">
        <v>977</v>
      </c>
      <c r="B47" s="41" t="s">
        <v>729</v>
      </c>
      <c r="C47" s="135"/>
      <c r="D47" s="42" t="s">
        <v>743</v>
      </c>
      <c r="E47" s="20"/>
      <c r="F47" s="20"/>
      <c r="G47" s="20"/>
    </row>
    <row r="48" spans="1:7" ht="12.75" hidden="1" outlineLevel="2">
      <c r="A48" s="414" t="str">
        <f>A47</f>
        <v>02</v>
      </c>
      <c r="B48" s="44" t="str">
        <f>B47</f>
        <v>02 01 </v>
      </c>
      <c r="C48" s="136" t="s">
        <v>744</v>
      </c>
      <c r="D48" s="43" t="s">
        <v>745</v>
      </c>
      <c r="E48" s="20"/>
      <c r="F48" s="20"/>
      <c r="G48" s="20"/>
    </row>
    <row r="49" spans="1:7" ht="12.75" hidden="1" outlineLevel="2">
      <c r="A49" s="414" t="str">
        <f aca="true" t="shared" si="4" ref="A49:A94">A48</f>
        <v>02</v>
      </c>
      <c r="B49" s="44" t="str">
        <f aca="true" t="shared" si="5" ref="B49:B60">B48</f>
        <v>02 01 </v>
      </c>
      <c r="C49" s="136" t="s">
        <v>746</v>
      </c>
      <c r="D49" s="43" t="s">
        <v>747</v>
      </c>
      <c r="E49" s="20" t="s">
        <v>428</v>
      </c>
      <c r="F49" s="20"/>
      <c r="G49" s="20"/>
    </row>
    <row r="50" spans="1:7" ht="12.75" hidden="1" outlineLevel="2">
      <c r="A50" s="414" t="str">
        <f t="shared" si="4"/>
        <v>02</v>
      </c>
      <c r="B50" s="44" t="str">
        <f t="shared" si="5"/>
        <v>02 01 </v>
      </c>
      <c r="C50" s="136" t="s">
        <v>748</v>
      </c>
      <c r="D50" s="43" t="s">
        <v>749</v>
      </c>
      <c r="E50" s="20"/>
      <c r="F50" s="20"/>
      <c r="G50" s="20"/>
    </row>
    <row r="51" spans="1:7" ht="12.75" hidden="1" outlineLevel="2">
      <c r="A51" s="414" t="str">
        <f t="shared" si="4"/>
        <v>02</v>
      </c>
      <c r="B51" s="44" t="str">
        <f t="shared" si="5"/>
        <v>02 01 </v>
      </c>
      <c r="C51" s="136" t="s">
        <v>750</v>
      </c>
      <c r="D51" s="43" t="s">
        <v>751</v>
      </c>
      <c r="E51" s="20"/>
      <c r="F51" s="20"/>
      <c r="G51" s="20"/>
    </row>
    <row r="52" spans="1:7" ht="12.75" hidden="1" outlineLevel="2">
      <c r="A52" s="414" t="str">
        <f t="shared" si="4"/>
        <v>02</v>
      </c>
      <c r="B52" s="44" t="str">
        <f t="shared" si="5"/>
        <v>02 01 </v>
      </c>
      <c r="C52" s="136" t="s">
        <v>752</v>
      </c>
      <c r="D52" s="43" t="s">
        <v>753</v>
      </c>
      <c r="E52" s="20"/>
      <c r="F52" s="20"/>
      <c r="G52" s="20"/>
    </row>
    <row r="53" spans="1:7" ht="12.75" hidden="1" outlineLevel="2">
      <c r="A53" s="414" t="str">
        <f t="shared" si="4"/>
        <v>02</v>
      </c>
      <c r="B53" s="44" t="str">
        <f t="shared" si="5"/>
        <v>02 01 </v>
      </c>
      <c r="C53" s="136" t="s">
        <v>754</v>
      </c>
      <c r="D53" s="43" t="s">
        <v>755</v>
      </c>
      <c r="E53" s="20"/>
      <c r="F53" s="20"/>
      <c r="G53" s="20"/>
    </row>
    <row r="54" spans="1:7" ht="12.75" hidden="1" outlineLevel="2">
      <c r="A54" s="414" t="str">
        <f t="shared" si="4"/>
        <v>02</v>
      </c>
      <c r="B54" s="44" t="str">
        <f t="shared" si="5"/>
        <v>02 01 </v>
      </c>
      <c r="C54" s="136" t="s">
        <v>756</v>
      </c>
      <c r="D54" s="43" t="s">
        <v>757</v>
      </c>
      <c r="E54" s="20" t="s">
        <v>428</v>
      </c>
      <c r="F54" s="20"/>
      <c r="G54" s="20"/>
    </row>
    <row r="55" spans="1:7" ht="12.75" hidden="1" outlineLevel="2">
      <c r="A55" s="414" t="str">
        <f t="shared" si="4"/>
        <v>02</v>
      </c>
      <c r="B55" s="44" t="str">
        <f t="shared" si="5"/>
        <v>02 01 </v>
      </c>
      <c r="C55" s="136" t="s">
        <v>1912</v>
      </c>
      <c r="D55" s="43" t="s">
        <v>2106</v>
      </c>
      <c r="E55" s="20"/>
      <c r="F55" s="20"/>
      <c r="G55" s="20"/>
    </row>
    <row r="56" spans="1:7" ht="12.75" hidden="1" outlineLevel="2">
      <c r="A56" s="414" t="str">
        <f t="shared" si="4"/>
        <v>02</v>
      </c>
      <c r="B56" s="44" t="str">
        <f t="shared" si="5"/>
        <v>02 01 </v>
      </c>
      <c r="C56" s="136" t="s">
        <v>2107</v>
      </c>
      <c r="D56" s="43" t="s">
        <v>2108</v>
      </c>
      <c r="E56" s="20"/>
      <c r="F56" s="20"/>
      <c r="G56" s="20"/>
    </row>
    <row r="57" spans="1:7" ht="12.75" hidden="1" outlineLevel="2">
      <c r="A57" s="414" t="str">
        <f t="shared" si="4"/>
        <v>02</v>
      </c>
      <c r="B57" s="44" t="str">
        <f t="shared" si="5"/>
        <v>02 01 </v>
      </c>
      <c r="C57" s="136" t="s">
        <v>2109</v>
      </c>
      <c r="D57" s="43" t="s">
        <v>2027</v>
      </c>
      <c r="E57" s="20" t="s">
        <v>428</v>
      </c>
      <c r="F57" s="20"/>
      <c r="G57" s="20"/>
    </row>
    <row r="58" spans="1:7" ht="22.5" hidden="1" outlineLevel="2">
      <c r="A58" s="414" t="str">
        <f t="shared" si="4"/>
        <v>02</v>
      </c>
      <c r="B58" s="44" t="str">
        <f t="shared" si="5"/>
        <v>02 01 </v>
      </c>
      <c r="C58" s="136" t="s">
        <v>2028</v>
      </c>
      <c r="D58" s="43" t="s">
        <v>2029</v>
      </c>
      <c r="E58" s="20" t="s">
        <v>428</v>
      </c>
      <c r="F58" s="20"/>
      <c r="G58" s="20"/>
    </row>
    <row r="59" spans="1:7" ht="12.75" hidden="1" outlineLevel="2">
      <c r="A59" s="414" t="str">
        <f t="shared" si="4"/>
        <v>02</v>
      </c>
      <c r="B59" s="44" t="str">
        <f t="shared" si="5"/>
        <v>02 01 </v>
      </c>
      <c r="C59" s="136" t="s">
        <v>2030</v>
      </c>
      <c r="D59" s="43" t="s">
        <v>2031</v>
      </c>
      <c r="E59" s="20" t="s">
        <v>428</v>
      </c>
      <c r="F59" s="20"/>
      <c r="G59" s="20"/>
    </row>
    <row r="60" spans="1:7" ht="12.75" hidden="1" outlineLevel="2">
      <c r="A60" s="414" t="str">
        <f t="shared" si="4"/>
        <v>02</v>
      </c>
      <c r="B60" s="44" t="str">
        <f t="shared" si="5"/>
        <v>02 01 </v>
      </c>
      <c r="C60" s="136" t="s">
        <v>2032</v>
      </c>
      <c r="D60" s="43" t="s">
        <v>447</v>
      </c>
      <c r="E60" s="20"/>
      <c r="F60" s="20"/>
      <c r="G60" s="20"/>
    </row>
    <row r="61" spans="1:7" ht="22.5" hidden="1" outlineLevel="1" collapsed="1">
      <c r="A61" s="414" t="str">
        <f t="shared" si="4"/>
        <v>02</v>
      </c>
      <c r="B61" s="41" t="s">
        <v>2033</v>
      </c>
      <c r="C61" s="135"/>
      <c r="D61" s="42" t="s">
        <v>2034</v>
      </c>
      <c r="E61" s="20"/>
      <c r="F61" s="20"/>
      <c r="G61" s="20"/>
    </row>
    <row r="62" spans="1:7" ht="12.75" hidden="1" outlineLevel="2">
      <c r="A62" s="414" t="str">
        <f t="shared" si="4"/>
        <v>02</v>
      </c>
      <c r="B62" s="44" t="str">
        <f>B61</f>
        <v>02 02 </v>
      </c>
      <c r="C62" s="136" t="s">
        <v>2035</v>
      </c>
      <c r="D62" s="43" t="s">
        <v>745</v>
      </c>
      <c r="E62" s="20"/>
      <c r="F62" s="20"/>
      <c r="G62" s="20"/>
    </row>
    <row r="63" spans="1:7" ht="12.75" hidden="1" outlineLevel="2">
      <c r="A63" s="414" t="str">
        <f t="shared" si="4"/>
        <v>02</v>
      </c>
      <c r="B63" s="44" t="str">
        <f>B62</f>
        <v>02 02 </v>
      </c>
      <c r="C63" s="136" t="s">
        <v>2036</v>
      </c>
      <c r="D63" s="43" t="s">
        <v>747</v>
      </c>
      <c r="E63" s="20" t="s">
        <v>428</v>
      </c>
      <c r="F63" s="20"/>
      <c r="G63" s="20"/>
    </row>
    <row r="64" spans="1:7" ht="12.75" hidden="1" outlineLevel="2">
      <c r="A64" s="414" t="str">
        <f t="shared" si="4"/>
        <v>02</v>
      </c>
      <c r="B64" s="44" t="str">
        <f>B63</f>
        <v>02 02 </v>
      </c>
      <c r="C64" s="136" t="s">
        <v>2037</v>
      </c>
      <c r="D64" s="43" t="s">
        <v>2038</v>
      </c>
      <c r="E64" s="20"/>
      <c r="F64" s="20"/>
      <c r="G64" s="20"/>
    </row>
    <row r="65" spans="1:7" ht="12.75" hidden="1" outlineLevel="2">
      <c r="A65" s="414" t="str">
        <f t="shared" si="4"/>
        <v>02</v>
      </c>
      <c r="B65" s="44" t="str">
        <f>B64</f>
        <v>02 02 </v>
      </c>
      <c r="C65" s="136" t="s">
        <v>2039</v>
      </c>
      <c r="D65" s="43" t="s">
        <v>2040</v>
      </c>
      <c r="E65" s="20"/>
      <c r="F65" s="20"/>
      <c r="G65" s="20"/>
    </row>
    <row r="66" spans="1:7" ht="12.75" hidden="1" outlineLevel="2">
      <c r="A66" s="414" t="str">
        <f t="shared" si="4"/>
        <v>02</v>
      </c>
      <c r="B66" s="44" t="str">
        <f>B65</f>
        <v>02 02 </v>
      </c>
      <c r="C66" s="136" t="s">
        <v>2041</v>
      </c>
      <c r="D66" s="43" t="s">
        <v>447</v>
      </c>
      <c r="E66" s="20"/>
      <c r="F66" s="20"/>
      <c r="G66" s="20"/>
    </row>
    <row r="67" spans="1:7" ht="45" hidden="1" outlineLevel="1" collapsed="1">
      <c r="A67" s="414" t="str">
        <f t="shared" si="4"/>
        <v>02</v>
      </c>
      <c r="B67" s="41" t="s">
        <v>2042</v>
      </c>
      <c r="C67" s="135"/>
      <c r="D67" s="42" t="s">
        <v>850</v>
      </c>
      <c r="E67" s="20"/>
      <c r="F67" s="20"/>
      <c r="G67" s="20"/>
    </row>
    <row r="68" spans="1:7" ht="12.75" hidden="1" outlineLevel="2">
      <c r="A68" s="414" t="str">
        <f t="shared" si="4"/>
        <v>02</v>
      </c>
      <c r="B68" s="44" t="str">
        <f aca="true" t="shared" si="6" ref="B68:B73">B67</f>
        <v>02 03 </v>
      </c>
      <c r="C68" s="136" t="s">
        <v>851</v>
      </c>
      <c r="D68" s="43" t="s">
        <v>852</v>
      </c>
      <c r="E68" s="20"/>
      <c r="F68" s="20"/>
      <c r="G68" s="20"/>
    </row>
    <row r="69" spans="1:7" ht="12.75" hidden="1" outlineLevel="2">
      <c r="A69" s="414" t="str">
        <f t="shared" si="4"/>
        <v>02</v>
      </c>
      <c r="B69" s="44" t="str">
        <f t="shared" si="6"/>
        <v>02 03 </v>
      </c>
      <c r="C69" s="136" t="s">
        <v>853</v>
      </c>
      <c r="D69" s="43" t="s">
        <v>697</v>
      </c>
      <c r="E69" s="20"/>
      <c r="F69" s="20"/>
      <c r="G69" s="20"/>
    </row>
    <row r="70" spans="1:7" ht="12.75" hidden="1" outlineLevel="2">
      <c r="A70" s="414" t="str">
        <f t="shared" si="4"/>
        <v>02</v>
      </c>
      <c r="B70" s="44" t="str">
        <f t="shared" si="6"/>
        <v>02 03 </v>
      </c>
      <c r="C70" s="136" t="s">
        <v>698</v>
      </c>
      <c r="D70" s="43" t="s">
        <v>699</v>
      </c>
      <c r="E70" s="20"/>
      <c r="F70" s="20"/>
      <c r="G70" s="20"/>
    </row>
    <row r="71" spans="1:7" ht="12.75" hidden="1" outlineLevel="2">
      <c r="A71" s="414" t="str">
        <f t="shared" si="4"/>
        <v>02</v>
      </c>
      <c r="B71" s="44" t="str">
        <f t="shared" si="6"/>
        <v>02 03 </v>
      </c>
      <c r="C71" s="136" t="s">
        <v>700</v>
      </c>
      <c r="D71" s="43" t="s">
        <v>2038</v>
      </c>
      <c r="E71" s="20"/>
      <c r="F71" s="20"/>
      <c r="G71" s="20"/>
    </row>
    <row r="72" spans="1:7" ht="12.75" hidden="1" outlineLevel="2">
      <c r="A72" s="414" t="str">
        <f t="shared" si="4"/>
        <v>02</v>
      </c>
      <c r="B72" s="44" t="str">
        <f t="shared" si="6"/>
        <v>02 03 </v>
      </c>
      <c r="C72" s="136" t="s">
        <v>701</v>
      </c>
      <c r="D72" s="43" t="s">
        <v>2040</v>
      </c>
      <c r="E72" s="20"/>
      <c r="F72" s="20"/>
      <c r="G72" s="20"/>
    </row>
    <row r="73" spans="1:7" ht="12.75" hidden="1" outlineLevel="2">
      <c r="A73" s="414" t="str">
        <f t="shared" si="4"/>
        <v>02</v>
      </c>
      <c r="B73" s="44" t="str">
        <f t="shared" si="6"/>
        <v>02 03 </v>
      </c>
      <c r="C73" s="136" t="s">
        <v>702</v>
      </c>
      <c r="D73" s="43" t="s">
        <v>447</v>
      </c>
      <c r="E73" s="20"/>
      <c r="F73" s="20"/>
      <c r="G73" s="20"/>
    </row>
    <row r="74" spans="1:7" ht="12.75" hidden="1" outlineLevel="1" collapsed="1">
      <c r="A74" s="414" t="str">
        <f t="shared" si="4"/>
        <v>02</v>
      </c>
      <c r="B74" s="41" t="s">
        <v>703</v>
      </c>
      <c r="C74" s="135"/>
      <c r="D74" s="42" t="s">
        <v>704</v>
      </c>
      <c r="E74" s="20"/>
      <c r="F74" s="20"/>
      <c r="G74" s="20"/>
    </row>
    <row r="75" spans="1:7" ht="12.75" hidden="1" outlineLevel="2">
      <c r="A75" s="414" t="str">
        <f t="shared" si="4"/>
        <v>02</v>
      </c>
      <c r="B75" s="44" t="str">
        <f>B74</f>
        <v>02 04</v>
      </c>
      <c r="C75" s="136" t="s">
        <v>705</v>
      </c>
      <c r="D75" s="43" t="s">
        <v>706</v>
      </c>
      <c r="E75" s="20"/>
      <c r="F75" s="20"/>
      <c r="G75" s="20"/>
    </row>
    <row r="76" spans="1:7" ht="12.75" hidden="1" outlineLevel="2">
      <c r="A76" s="414" t="str">
        <f t="shared" si="4"/>
        <v>02</v>
      </c>
      <c r="B76" s="44" t="str">
        <f>B75</f>
        <v>02 04</v>
      </c>
      <c r="C76" s="136" t="s">
        <v>707</v>
      </c>
      <c r="D76" s="43" t="s">
        <v>708</v>
      </c>
      <c r="E76" s="20"/>
      <c r="F76" s="20"/>
      <c r="G76" s="20"/>
    </row>
    <row r="77" spans="1:7" ht="12.75" hidden="1" outlineLevel="2">
      <c r="A77" s="414" t="str">
        <f t="shared" si="4"/>
        <v>02</v>
      </c>
      <c r="B77" s="44" t="str">
        <f>B76</f>
        <v>02 04</v>
      </c>
      <c r="C77" s="136" t="s">
        <v>709</v>
      </c>
      <c r="D77" s="43" t="s">
        <v>2040</v>
      </c>
      <c r="E77" s="20"/>
      <c r="F77" s="20"/>
      <c r="G77" s="20"/>
    </row>
    <row r="78" spans="1:7" ht="12.75" hidden="1" outlineLevel="2">
      <c r="A78" s="414" t="str">
        <f t="shared" si="4"/>
        <v>02</v>
      </c>
      <c r="B78" s="44" t="str">
        <f>B77</f>
        <v>02 04</v>
      </c>
      <c r="C78" s="136" t="s">
        <v>710</v>
      </c>
      <c r="D78" s="43" t="s">
        <v>447</v>
      </c>
      <c r="E78" s="20"/>
      <c r="F78" s="20"/>
      <c r="G78" s="20"/>
    </row>
    <row r="79" spans="1:7" ht="12.75" hidden="1" outlineLevel="1" collapsed="1">
      <c r="A79" s="414" t="str">
        <f t="shared" si="4"/>
        <v>02</v>
      </c>
      <c r="B79" s="41" t="s">
        <v>711</v>
      </c>
      <c r="C79" s="135"/>
      <c r="D79" s="42" t="s">
        <v>712</v>
      </c>
      <c r="E79" s="20"/>
      <c r="F79" s="20"/>
      <c r="G79" s="20"/>
    </row>
    <row r="80" spans="1:7" ht="12.75" hidden="1" outlineLevel="2">
      <c r="A80" s="414" t="str">
        <f t="shared" si="4"/>
        <v>02</v>
      </c>
      <c r="B80" s="44" t="str">
        <f>B79</f>
        <v>02 05 </v>
      </c>
      <c r="C80" s="136" t="s">
        <v>713</v>
      </c>
      <c r="D80" s="43" t="s">
        <v>2038</v>
      </c>
      <c r="E80" s="20"/>
      <c r="F80" s="20"/>
      <c r="G80" s="20"/>
    </row>
    <row r="81" spans="1:7" ht="12.75" hidden="1" outlineLevel="2">
      <c r="A81" s="414" t="str">
        <f t="shared" si="4"/>
        <v>02</v>
      </c>
      <c r="B81" s="44" t="str">
        <f>B80</f>
        <v>02 05 </v>
      </c>
      <c r="C81" s="136" t="s">
        <v>714</v>
      </c>
      <c r="D81" s="43" t="s">
        <v>2040</v>
      </c>
      <c r="E81" s="20"/>
      <c r="F81" s="20"/>
      <c r="G81" s="20"/>
    </row>
    <row r="82" spans="1:7" ht="12.75" hidden="1" outlineLevel="2">
      <c r="A82" s="414" t="str">
        <f t="shared" si="4"/>
        <v>02</v>
      </c>
      <c r="B82" s="44" t="str">
        <f>B81</f>
        <v>02 05 </v>
      </c>
      <c r="C82" s="136" t="s">
        <v>715</v>
      </c>
      <c r="D82" s="43" t="s">
        <v>447</v>
      </c>
      <c r="E82" s="20"/>
      <c r="F82" s="20"/>
      <c r="G82" s="20"/>
    </row>
    <row r="83" spans="1:7" ht="12.75" hidden="1" outlineLevel="1" collapsed="1">
      <c r="A83" s="414" t="str">
        <f t="shared" si="4"/>
        <v>02</v>
      </c>
      <c r="B83" s="41" t="s">
        <v>716</v>
      </c>
      <c r="C83" s="135"/>
      <c r="D83" s="42" t="s">
        <v>717</v>
      </c>
      <c r="E83" s="20"/>
      <c r="F83" s="20"/>
      <c r="G83" s="20"/>
    </row>
    <row r="84" spans="1:7" ht="12.75" hidden="1" outlineLevel="2">
      <c r="A84" s="414" t="str">
        <f t="shared" si="4"/>
        <v>02</v>
      </c>
      <c r="B84" s="44" t="str">
        <f>B83</f>
        <v>02 06 </v>
      </c>
      <c r="C84" s="136" t="s">
        <v>718</v>
      </c>
      <c r="D84" s="43" t="s">
        <v>2038</v>
      </c>
      <c r="E84" s="20"/>
      <c r="F84" s="20"/>
      <c r="G84" s="20"/>
    </row>
    <row r="85" spans="1:7" ht="12.75" hidden="1" outlineLevel="2">
      <c r="A85" s="414" t="str">
        <f t="shared" si="4"/>
        <v>02</v>
      </c>
      <c r="B85" s="44" t="str">
        <f>B84</f>
        <v>02 06 </v>
      </c>
      <c r="C85" s="136" t="s">
        <v>719</v>
      </c>
      <c r="D85" s="43" t="s">
        <v>697</v>
      </c>
      <c r="E85" s="20"/>
      <c r="F85" s="20"/>
      <c r="G85" s="20"/>
    </row>
    <row r="86" spans="1:7" ht="12.75" hidden="1" outlineLevel="2">
      <c r="A86" s="414" t="str">
        <f t="shared" si="4"/>
        <v>02</v>
      </c>
      <c r="B86" s="44" t="str">
        <f>B85</f>
        <v>02 06 </v>
      </c>
      <c r="C86" s="136" t="s">
        <v>720</v>
      </c>
      <c r="D86" s="43" t="s">
        <v>2040</v>
      </c>
      <c r="E86" s="20"/>
      <c r="F86" s="20"/>
      <c r="G86" s="20"/>
    </row>
    <row r="87" spans="1:7" ht="12.75" hidden="1" outlineLevel="2">
      <c r="A87" s="414" t="str">
        <f t="shared" si="4"/>
        <v>02</v>
      </c>
      <c r="B87" s="44" t="str">
        <f>B86</f>
        <v>02 06 </v>
      </c>
      <c r="C87" s="136" t="s">
        <v>721</v>
      </c>
      <c r="D87" s="43" t="s">
        <v>447</v>
      </c>
      <c r="E87" s="20"/>
      <c r="F87" s="20"/>
      <c r="G87" s="20"/>
    </row>
    <row r="88" spans="1:7" ht="22.5" hidden="1" outlineLevel="1" collapsed="1">
      <c r="A88" s="414" t="str">
        <f t="shared" si="4"/>
        <v>02</v>
      </c>
      <c r="B88" s="41" t="s">
        <v>722</v>
      </c>
      <c r="C88" s="135"/>
      <c r="D88" s="42" t="s">
        <v>723</v>
      </c>
      <c r="E88" s="20"/>
      <c r="F88" s="20"/>
      <c r="G88" s="20"/>
    </row>
    <row r="89" spans="1:7" ht="12.75" hidden="1" outlineLevel="2">
      <c r="A89" s="414" t="str">
        <f t="shared" si="4"/>
        <v>02</v>
      </c>
      <c r="B89" s="44" t="str">
        <f aca="true" t="shared" si="7" ref="B89:B94">B88</f>
        <v>02 07 </v>
      </c>
      <c r="C89" s="136" t="s">
        <v>724</v>
      </c>
      <c r="D89" s="43" t="s">
        <v>725</v>
      </c>
      <c r="E89" s="20"/>
      <c r="F89" s="20"/>
      <c r="G89" s="20"/>
    </row>
    <row r="90" spans="1:7" ht="12.75" hidden="1" outlineLevel="2">
      <c r="A90" s="414" t="str">
        <f t="shared" si="4"/>
        <v>02</v>
      </c>
      <c r="B90" s="44" t="str">
        <f t="shared" si="7"/>
        <v>02 07 </v>
      </c>
      <c r="C90" s="136" t="s">
        <v>726</v>
      </c>
      <c r="D90" s="43" t="s">
        <v>538</v>
      </c>
      <c r="E90" s="20"/>
      <c r="F90" s="20"/>
      <c r="G90" s="20"/>
    </row>
    <row r="91" spans="1:7" ht="12.75" hidden="1" outlineLevel="2">
      <c r="A91" s="414" t="str">
        <f t="shared" si="4"/>
        <v>02</v>
      </c>
      <c r="B91" s="44" t="str">
        <f t="shared" si="7"/>
        <v>02 07 </v>
      </c>
      <c r="C91" s="136" t="s">
        <v>539</v>
      </c>
      <c r="D91" s="43" t="s">
        <v>540</v>
      </c>
      <c r="E91" s="20"/>
      <c r="F91" s="20"/>
      <c r="G91" s="20"/>
    </row>
    <row r="92" spans="1:7" ht="12.75" hidden="1" outlineLevel="2">
      <c r="A92" s="414" t="str">
        <f t="shared" si="4"/>
        <v>02</v>
      </c>
      <c r="B92" s="44" t="str">
        <f t="shared" si="7"/>
        <v>02 07 </v>
      </c>
      <c r="C92" s="136" t="s">
        <v>541</v>
      </c>
      <c r="D92" s="43" t="s">
        <v>2038</v>
      </c>
      <c r="E92" s="20"/>
      <c r="F92" s="20"/>
      <c r="G92" s="20"/>
    </row>
    <row r="93" spans="1:7" ht="12.75" hidden="1" outlineLevel="2">
      <c r="A93" s="414" t="str">
        <f t="shared" si="4"/>
        <v>02</v>
      </c>
      <c r="B93" s="44" t="str">
        <f t="shared" si="7"/>
        <v>02 07 </v>
      </c>
      <c r="C93" s="136" t="s">
        <v>542</v>
      </c>
      <c r="D93" s="43" t="s">
        <v>2040</v>
      </c>
      <c r="E93" s="20"/>
      <c r="F93" s="20"/>
      <c r="G93" s="20"/>
    </row>
    <row r="94" spans="1:7" ht="12.75" hidden="1" outlineLevel="2">
      <c r="A94" s="414" t="str">
        <f t="shared" si="4"/>
        <v>02</v>
      </c>
      <c r="B94" s="44" t="str">
        <f t="shared" si="7"/>
        <v>02 07 </v>
      </c>
      <c r="C94" s="136" t="s">
        <v>543</v>
      </c>
      <c r="D94" s="43" t="s">
        <v>447</v>
      </c>
      <c r="E94" s="20"/>
      <c r="F94" s="20"/>
      <c r="G94" s="20"/>
    </row>
    <row r="95" spans="1:7" ht="30" customHeight="1" collapsed="1">
      <c r="A95" s="45" t="s">
        <v>978</v>
      </c>
      <c r="B95" s="45"/>
      <c r="C95" s="46"/>
      <c r="D95" s="39" t="s">
        <v>1071</v>
      </c>
      <c r="E95" s="20"/>
      <c r="F95" s="20"/>
      <c r="G95" s="20"/>
    </row>
    <row r="96" spans="1:7" ht="22.5" hidden="1" outlineLevel="1" collapsed="1">
      <c r="A96" s="40" t="str">
        <f>A95</f>
        <v>03</v>
      </c>
      <c r="B96" s="41" t="s">
        <v>544</v>
      </c>
      <c r="C96" s="135"/>
      <c r="D96" s="42" t="s">
        <v>545</v>
      </c>
      <c r="E96" s="20"/>
      <c r="F96" s="20"/>
      <c r="G96" s="20"/>
    </row>
    <row r="97" spans="1:7" ht="12.75" hidden="1" outlineLevel="2">
      <c r="A97" s="40" t="str">
        <f aca="true" t="shared" si="8" ref="A97:B117">A96</f>
        <v>03</v>
      </c>
      <c r="B97" s="44" t="str">
        <f>B96</f>
        <v>03 01 </v>
      </c>
      <c r="C97" s="136" t="s">
        <v>546</v>
      </c>
      <c r="D97" s="43" t="s">
        <v>547</v>
      </c>
      <c r="E97" s="20"/>
      <c r="F97" s="20"/>
      <c r="G97" s="20"/>
    </row>
    <row r="98" spans="1:7" ht="22.5" hidden="1" outlineLevel="2">
      <c r="A98" s="40" t="str">
        <f t="shared" si="8"/>
        <v>03</v>
      </c>
      <c r="B98" s="44" t="str">
        <f t="shared" si="8"/>
        <v>03 01 </v>
      </c>
      <c r="C98" s="136" t="s">
        <v>548</v>
      </c>
      <c r="D98" s="43" t="s">
        <v>646</v>
      </c>
      <c r="E98" s="20" t="s">
        <v>428</v>
      </c>
      <c r="F98" s="20"/>
      <c r="G98" s="20"/>
    </row>
    <row r="99" spans="1:7" ht="22.5" hidden="1" outlineLevel="2">
      <c r="A99" s="40" t="str">
        <f t="shared" si="8"/>
        <v>03</v>
      </c>
      <c r="B99" s="44" t="str">
        <f t="shared" si="8"/>
        <v>03 01 </v>
      </c>
      <c r="C99" s="136" t="s">
        <v>647</v>
      </c>
      <c r="D99" s="43" t="s">
        <v>648</v>
      </c>
      <c r="E99" s="20"/>
      <c r="F99" s="20"/>
      <c r="G99" s="20"/>
    </row>
    <row r="100" spans="1:7" ht="12.75" hidden="1" outlineLevel="2">
      <c r="A100" s="40" t="str">
        <f t="shared" si="8"/>
        <v>03</v>
      </c>
      <c r="B100" s="44" t="str">
        <f t="shared" si="8"/>
        <v>03 01 </v>
      </c>
      <c r="C100" s="136" t="s">
        <v>649</v>
      </c>
      <c r="D100" s="43" t="s">
        <v>447</v>
      </c>
      <c r="E100" s="20"/>
      <c r="F100" s="20"/>
      <c r="G100" s="20"/>
    </row>
    <row r="101" spans="1:7" ht="12.75" hidden="1" outlineLevel="1" collapsed="1">
      <c r="A101" s="40" t="str">
        <f t="shared" si="8"/>
        <v>03</v>
      </c>
      <c r="B101" s="41" t="s">
        <v>650</v>
      </c>
      <c r="C101" s="135"/>
      <c r="D101" s="42" t="s">
        <v>651</v>
      </c>
      <c r="E101" s="20"/>
      <c r="F101" s="20"/>
      <c r="G101" s="20"/>
    </row>
    <row r="102" spans="1:7" ht="12.75" hidden="1" outlineLevel="2">
      <c r="A102" s="40" t="str">
        <f t="shared" si="8"/>
        <v>03</v>
      </c>
      <c r="B102" s="44" t="str">
        <f>B101</f>
        <v>03 02 </v>
      </c>
      <c r="C102" s="136" t="s">
        <v>652</v>
      </c>
      <c r="D102" s="43" t="s">
        <v>653</v>
      </c>
      <c r="E102" s="20" t="s">
        <v>428</v>
      </c>
      <c r="F102" s="20"/>
      <c r="G102" s="20"/>
    </row>
    <row r="103" spans="1:7" ht="12.75" hidden="1" outlineLevel="2">
      <c r="A103" s="40" t="str">
        <f t="shared" si="8"/>
        <v>03</v>
      </c>
      <c r="B103" s="44" t="str">
        <f t="shared" si="8"/>
        <v>03 02 </v>
      </c>
      <c r="C103" s="136" t="s">
        <v>654</v>
      </c>
      <c r="D103" s="43" t="s">
        <v>655</v>
      </c>
      <c r="E103" s="20" t="s">
        <v>428</v>
      </c>
      <c r="F103" s="20"/>
      <c r="G103" s="20"/>
    </row>
    <row r="104" spans="1:7" ht="12.75" hidden="1" outlineLevel="2">
      <c r="A104" s="40" t="str">
        <f t="shared" si="8"/>
        <v>03</v>
      </c>
      <c r="B104" s="44" t="str">
        <f t="shared" si="8"/>
        <v>03 02 </v>
      </c>
      <c r="C104" s="136" t="s">
        <v>656</v>
      </c>
      <c r="D104" s="43" t="s">
        <v>495</v>
      </c>
      <c r="E104" s="20" t="s">
        <v>428</v>
      </c>
      <c r="F104" s="20"/>
      <c r="G104" s="20"/>
    </row>
    <row r="105" spans="1:7" ht="12.75" hidden="1" outlineLevel="2">
      <c r="A105" s="40" t="str">
        <f t="shared" si="8"/>
        <v>03</v>
      </c>
      <c r="B105" s="44" t="str">
        <f t="shared" si="8"/>
        <v>03 02 </v>
      </c>
      <c r="C105" s="136" t="s">
        <v>496</v>
      </c>
      <c r="D105" s="43" t="s">
        <v>497</v>
      </c>
      <c r="E105" s="20" t="s">
        <v>428</v>
      </c>
      <c r="F105" s="20"/>
      <c r="G105" s="20"/>
    </row>
    <row r="106" spans="1:7" ht="12.75" hidden="1" outlineLevel="2">
      <c r="A106" s="40" t="str">
        <f t="shared" si="8"/>
        <v>03</v>
      </c>
      <c r="B106" s="44" t="str">
        <f t="shared" si="8"/>
        <v>03 02 </v>
      </c>
      <c r="C106" s="136" t="s">
        <v>498</v>
      </c>
      <c r="D106" s="43" t="s">
        <v>499</v>
      </c>
      <c r="E106" s="20" t="s">
        <v>428</v>
      </c>
      <c r="F106" s="20"/>
      <c r="G106" s="20"/>
    </row>
    <row r="107" spans="1:7" ht="12.75" hidden="1" outlineLevel="2">
      <c r="A107" s="40" t="str">
        <f t="shared" si="8"/>
        <v>03</v>
      </c>
      <c r="B107" s="44" t="str">
        <f t="shared" si="8"/>
        <v>03 02 </v>
      </c>
      <c r="C107" s="136" t="s">
        <v>500</v>
      </c>
      <c r="D107" s="43" t="s">
        <v>501</v>
      </c>
      <c r="E107" s="20"/>
      <c r="F107" s="20"/>
      <c r="G107" s="20"/>
    </row>
    <row r="108" spans="1:7" ht="22.5" hidden="1" outlineLevel="1" collapsed="1">
      <c r="A108" s="40" t="str">
        <f t="shared" si="8"/>
        <v>03</v>
      </c>
      <c r="B108" s="41" t="s">
        <v>502</v>
      </c>
      <c r="C108" s="135"/>
      <c r="D108" s="42" t="s">
        <v>503</v>
      </c>
      <c r="E108" s="20"/>
      <c r="F108" s="20"/>
      <c r="G108" s="20"/>
    </row>
    <row r="109" spans="1:7" ht="12.75" hidden="1" outlineLevel="2">
      <c r="A109" s="40" t="str">
        <f t="shared" si="8"/>
        <v>03</v>
      </c>
      <c r="B109" s="44" t="str">
        <f>B108</f>
        <v>03 03 </v>
      </c>
      <c r="C109" s="136" t="s">
        <v>504</v>
      </c>
      <c r="D109" s="43" t="s">
        <v>505</v>
      </c>
      <c r="E109" s="20"/>
      <c r="F109" s="20"/>
      <c r="G109" s="20"/>
    </row>
    <row r="110" spans="1:7" ht="12.75" hidden="1" outlineLevel="2">
      <c r="A110" s="40" t="str">
        <f t="shared" si="8"/>
        <v>03</v>
      </c>
      <c r="B110" s="44" t="str">
        <f t="shared" si="8"/>
        <v>03 03 </v>
      </c>
      <c r="C110" s="136" t="s">
        <v>506</v>
      </c>
      <c r="D110" s="43" t="s">
        <v>507</v>
      </c>
      <c r="E110" s="20"/>
      <c r="F110" s="20"/>
      <c r="G110" s="20"/>
    </row>
    <row r="111" spans="1:7" ht="12.75" hidden="1" outlineLevel="2">
      <c r="A111" s="40" t="str">
        <f t="shared" si="8"/>
        <v>03</v>
      </c>
      <c r="B111" s="44" t="str">
        <f t="shared" si="8"/>
        <v>03 03 </v>
      </c>
      <c r="C111" s="136" t="s">
        <v>508</v>
      </c>
      <c r="D111" s="43" t="s">
        <v>509</v>
      </c>
      <c r="E111" s="20"/>
      <c r="F111" s="20"/>
      <c r="G111" s="20"/>
    </row>
    <row r="112" spans="1:7" ht="12.75" hidden="1" outlineLevel="2">
      <c r="A112" s="40" t="str">
        <f t="shared" si="8"/>
        <v>03</v>
      </c>
      <c r="B112" s="44" t="str">
        <f t="shared" si="8"/>
        <v>03 03 </v>
      </c>
      <c r="C112" s="136" t="s">
        <v>510</v>
      </c>
      <c r="D112" s="43" t="s">
        <v>2052</v>
      </c>
      <c r="E112" s="20"/>
      <c r="F112" s="20"/>
      <c r="G112" s="20"/>
    </row>
    <row r="113" spans="1:7" ht="12.75" hidden="1" outlineLevel="2">
      <c r="A113" s="40" t="str">
        <f t="shared" si="8"/>
        <v>03</v>
      </c>
      <c r="B113" s="44" t="str">
        <f t="shared" si="8"/>
        <v>03 03 </v>
      </c>
      <c r="C113" s="136" t="s">
        <v>2053</v>
      </c>
      <c r="D113" s="43" t="s">
        <v>2054</v>
      </c>
      <c r="E113" s="20"/>
      <c r="F113" s="20"/>
      <c r="G113" s="20"/>
    </row>
    <row r="114" spans="1:7" ht="12.75" hidden="1" outlineLevel="2">
      <c r="A114" s="40" t="str">
        <f t="shared" si="8"/>
        <v>03</v>
      </c>
      <c r="B114" s="44" t="str">
        <f t="shared" si="8"/>
        <v>03 03 </v>
      </c>
      <c r="C114" s="136" t="s">
        <v>2055</v>
      </c>
      <c r="D114" s="43" t="s">
        <v>2056</v>
      </c>
      <c r="E114" s="20"/>
      <c r="F114" s="20"/>
      <c r="G114" s="20"/>
    </row>
    <row r="115" spans="1:7" ht="12.75" hidden="1" outlineLevel="2">
      <c r="A115" s="40" t="str">
        <f t="shared" si="8"/>
        <v>03</v>
      </c>
      <c r="B115" s="44" t="str">
        <f t="shared" si="8"/>
        <v>03 03 </v>
      </c>
      <c r="C115" s="136" t="s">
        <v>2057</v>
      </c>
      <c r="D115" s="43" t="s">
        <v>2058</v>
      </c>
      <c r="E115" s="20"/>
      <c r="F115" s="20"/>
      <c r="G115" s="20"/>
    </row>
    <row r="116" spans="1:7" ht="12.75" hidden="1" outlineLevel="2">
      <c r="A116" s="40" t="str">
        <f t="shared" si="8"/>
        <v>03</v>
      </c>
      <c r="B116" s="44" t="str">
        <f t="shared" si="8"/>
        <v>03 03 </v>
      </c>
      <c r="C116" s="136" t="s">
        <v>2059</v>
      </c>
      <c r="D116" s="43" t="s">
        <v>2060</v>
      </c>
      <c r="E116" s="20"/>
      <c r="F116" s="20"/>
      <c r="G116" s="20"/>
    </row>
    <row r="117" spans="1:7" ht="12.75" hidden="1" outlineLevel="2">
      <c r="A117" s="40" t="str">
        <f t="shared" si="8"/>
        <v>03</v>
      </c>
      <c r="B117" s="44" t="str">
        <f t="shared" si="8"/>
        <v>03 03 </v>
      </c>
      <c r="C117" s="136" t="s">
        <v>2061</v>
      </c>
      <c r="D117" s="43" t="s">
        <v>447</v>
      </c>
      <c r="E117" s="20"/>
      <c r="F117" s="20"/>
      <c r="G117" s="20"/>
    </row>
    <row r="118" spans="1:7" ht="16.5" customHeight="1" collapsed="1">
      <c r="A118" s="45" t="s">
        <v>979</v>
      </c>
      <c r="B118" s="45"/>
      <c r="C118" s="46"/>
      <c r="D118" s="39" t="s">
        <v>1072</v>
      </c>
      <c r="E118" s="20"/>
      <c r="F118" s="20"/>
      <c r="G118" s="20"/>
    </row>
    <row r="119" spans="1:7" ht="12.75" hidden="1" outlineLevel="1" collapsed="1">
      <c r="A119" s="40" t="str">
        <f>A118</f>
        <v>04</v>
      </c>
      <c r="B119" s="41" t="s">
        <v>2062</v>
      </c>
      <c r="C119" s="135"/>
      <c r="D119" s="42" t="s">
        <v>2063</v>
      </c>
      <c r="E119" s="20"/>
      <c r="F119" s="20"/>
      <c r="G119" s="20"/>
    </row>
    <row r="120" spans="1:7" ht="12.75" hidden="1" outlineLevel="2">
      <c r="A120" s="40" t="str">
        <f aca="true" t="shared" si="9" ref="A120:B141">A119</f>
        <v>04</v>
      </c>
      <c r="B120" s="44" t="str">
        <f>B119</f>
        <v>04 01 </v>
      </c>
      <c r="C120" s="136" t="s">
        <v>2064</v>
      </c>
      <c r="D120" s="43" t="s">
        <v>2065</v>
      </c>
      <c r="E120" s="20"/>
      <c r="F120" s="20"/>
      <c r="G120" s="20"/>
    </row>
    <row r="121" spans="1:7" ht="12.75" hidden="1" outlineLevel="2">
      <c r="A121" s="40" t="str">
        <f t="shared" si="9"/>
        <v>04</v>
      </c>
      <c r="B121" s="44" t="str">
        <f t="shared" si="9"/>
        <v>04 01 </v>
      </c>
      <c r="C121" s="136" t="s">
        <v>2066</v>
      </c>
      <c r="D121" s="43" t="s">
        <v>2067</v>
      </c>
      <c r="E121" s="20"/>
      <c r="F121" s="20"/>
      <c r="G121" s="20"/>
    </row>
    <row r="122" spans="1:7" ht="12.75" hidden="1" outlineLevel="2">
      <c r="A122" s="40" t="str">
        <f t="shared" si="9"/>
        <v>04</v>
      </c>
      <c r="B122" s="44" t="str">
        <f t="shared" si="9"/>
        <v>04 01 </v>
      </c>
      <c r="C122" s="136" t="s">
        <v>2068</v>
      </c>
      <c r="D122" s="43" t="s">
        <v>2069</v>
      </c>
      <c r="E122" s="20" t="s">
        <v>428</v>
      </c>
      <c r="F122" s="20"/>
      <c r="G122" s="20"/>
    </row>
    <row r="123" spans="1:7" ht="12.75" hidden="1" outlineLevel="2">
      <c r="A123" s="40" t="str">
        <f t="shared" si="9"/>
        <v>04</v>
      </c>
      <c r="B123" s="44" t="str">
        <f t="shared" si="9"/>
        <v>04 01 </v>
      </c>
      <c r="C123" s="136" t="s">
        <v>2070</v>
      </c>
      <c r="D123" s="43" t="s">
        <v>2071</v>
      </c>
      <c r="E123" s="20"/>
      <c r="F123" s="20"/>
      <c r="G123" s="20"/>
    </row>
    <row r="124" spans="1:7" ht="12.75" hidden="1" outlineLevel="2">
      <c r="A124" s="40" t="str">
        <f t="shared" si="9"/>
        <v>04</v>
      </c>
      <c r="B124" s="44" t="str">
        <f t="shared" si="9"/>
        <v>04 01 </v>
      </c>
      <c r="C124" s="136" t="s">
        <v>2072</v>
      </c>
      <c r="D124" s="43" t="s">
        <v>2073</v>
      </c>
      <c r="E124" s="20"/>
      <c r="F124" s="20"/>
      <c r="G124" s="20"/>
    </row>
    <row r="125" spans="1:7" ht="12.75" hidden="1" outlineLevel="2">
      <c r="A125" s="40" t="str">
        <f t="shared" si="9"/>
        <v>04</v>
      </c>
      <c r="B125" s="44" t="str">
        <f t="shared" si="9"/>
        <v>04 01 </v>
      </c>
      <c r="C125" s="136" t="s">
        <v>2074</v>
      </c>
      <c r="D125" s="43" t="s">
        <v>2141</v>
      </c>
      <c r="E125" s="20"/>
      <c r="F125" s="20"/>
      <c r="G125" s="20"/>
    </row>
    <row r="126" spans="1:7" ht="12.75" hidden="1" outlineLevel="2">
      <c r="A126" s="40" t="str">
        <f t="shared" si="9"/>
        <v>04</v>
      </c>
      <c r="B126" s="44" t="str">
        <f t="shared" si="9"/>
        <v>04 01 </v>
      </c>
      <c r="C126" s="136" t="s">
        <v>2142</v>
      </c>
      <c r="D126" s="43" t="s">
        <v>2143</v>
      </c>
      <c r="E126" s="20"/>
      <c r="F126" s="20"/>
      <c r="G126" s="20"/>
    </row>
    <row r="127" spans="1:7" ht="22.5" hidden="1" outlineLevel="2">
      <c r="A127" s="40" t="str">
        <f t="shared" si="9"/>
        <v>04</v>
      </c>
      <c r="B127" s="44" t="str">
        <f t="shared" si="9"/>
        <v>04 01 </v>
      </c>
      <c r="C127" s="136" t="s">
        <v>2144</v>
      </c>
      <c r="D127" s="43" t="s">
        <v>2145</v>
      </c>
      <c r="E127" s="20"/>
      <c r="F127" s="20"/>
      <c r="G127" s="20"/>
    </row>
    <row r="128" spans="1:7" ht="12.75" hidden="1" outlineLevel="2">
      <c r="A128" s="40" t="str">
        <f t="shared" si="9"/>
        <v>04</v>
      </c>
      <c r="B128" s="44" t="str">
        <f t="shared" si="9"/>
        <v>04 01 </v>
      </c>
      <c r="C128" s="136" t="s">
        <v>2146</v>
      </c>
      <c r="D128" s="43" t="s">
        <v>2147</v>
      </c>
      <c r="E128" s="20"/>
      <c r="F128" s="20"/>
      <c r="G128" s="20"/>
    </row>
    <row r="129" spans="1:7" ht="12.75" hidden="1" outlineLevel="2">
      <c r="A129" s="40" t="str">
        <f t="shared" si="9"/>
        <v>04</v>
      </c>
      <c r="B129" s="44" t="str">
        <f t="shared" si="9"/>
        <v>04 01 </v>
      </c>
      <c r="C129" s="136" t="s">
        <v>2148</v>
      </c>
      <c r="D129" s="43" t="s">
        <v>447</v>
      </c>
      <c r="E129" s="20"/>
      <c r="F129" s="20"/>
      <c r="G129" s="20"/>
    </row>
    <row r="130" spans="1:7" ht="12.75" hidden="1" outlineLevel="1" collapsed="1">
      <c r="A130" s="40" t="str">
        <f t="shared" si="9"/>
        <v>04</v>
      </c>
      <c r="B130" s="41" t="s">
        <v>2149</v>
      </c>
      <c r="C130" s="135"/>
      <c r="D130" s="42" t="s">
        <v>593</v>
      </c>
      <c r="E130" s="20"/>
      <c r="F130" s="20"/>
      <c r="G130" s="20"/>
    </row>
    <row r="131" spans="1:7" ht="12.75" hidden="1" outlineLevel="2">
      <c r="A131" s="40" t="str">
        <f t="shared" si="9"/>
        <v>04</v>
      </c>
      <c r="B131" s="44" t="str">
        <f>B130</f>
        <v>04 02 </v>
      </c>
      <c r="C131" s="136" t="s">
        <v>594</v>
      </c>
      <c r="D131" s="43" t="s">
        <v>595</v>
      </c>
      <c r="E131" s="20"/>
      <c r="F131" s="20"/>
      <c r="G131" s="20"/>
    </row>
    <row r="132" spans="1:7" ht="12.75" hidden="1" outlineLevel="2">
      <c r="A132" s="40" t="str">
        <f t="shared" si="9"/>
        <v>04</v>
      </c>
      <c r="B132" s="44" t="str">
        <f t="shared" si="9"/>
        <v>04 02 </v>
      </c>
      <c r="C132" s="136" t="s">
        <v>596</v>
      </c>
      <c r="D132" s="43" t="s">
        <v>597</v>
      </c>
      <c r="E132" s="20"/>
      <c r="F132" s="20"/>
      <c r="G132" s="20"/>
    </row>
    <row r="133" spans="1:7" ht="12.75" hidden="1" outlineLevel="2">
      <c r="A133" s="40" t="str">
        <f t="shared" si="9"/>
        <v>04</v>
      </c>
      <c r="B133" s="44" t="str">
        <f t="shared" si="9"/>
        <v>04 02 </v>
      </c>
      <c r="C133" s="136" t="s">
        <v>598</v>
      </c>
      <c r="D133" s="43" t="s">
        <v>599</v>
      </c>
      <c r="E133" s="20" t="s">
        <v>428</v>
      </c>
      <c r="F133" s="20"/>
      <c r="G133" s="20"/>
    </row>
    <row r="134" spans="1:7" ht="12.75" hidden="1" outlineLevel="2">
      <c r="A134" s="40" t="str">
        <f t="shared" si="9"/>
        <v>04</v>
      </c>
      <c r="B134" s="44" t="str">
        <f t="shared" si="9"/>
        <v>04 02 </v>
      </c>
      <c r="C134" s="136" t="s">
        <v>600</v>
      </c>
      <c r="D134" s="43" t="s">
        <v>601</v>
      </c>
      <c r="E134" s="20"/>
      <c r="F134" s="20"/>
      <c r="G134" s="20"/>
    </row>
    <row r="135" spans="1:7" ht="12.75" hidden="1" outlineLevel="2">
      <c r="A135" s="40" t="str">
        <f t="shared" si="9"/>
        <v>04</v>
      </c>
      <c r="B135" s="44" t="str">
        <f t="shared" si="9"/>
        <v>04 02 </v>
      </c>
      <c r="C135" s="136" t="s">
        <v>602</v>
      </c>
      <c r="D135" s="43" t="s">
        <v>603</v>
      </c>
      <c r="E135" s="20" t="s">
        <v>428</v>
      </c>
      <c r="F135" s="20"/>
      <c r="G135" s="20"/>
    </row>
    <row r="136" spans="1:7" ht="12.75" hidden="1" outlineLevel="2">
      <c r="A136" s="40" t="str">
        <f t="shared" si="9"/>
        <v>04</v>
      </c>
      <c r="B136" s="44" t="str">
        <f t="shared" si="9"/>
        <v>04 02 </v>
      </c>
      <c r="C136" s="136" t="s">
        <v>604</v>
      </c>
      <c r="D136" s="43" t="s">
        <v>605</v>
      </c>
      <c r="E136" s="20"/>
      <c r="F136" s="20"/>
      <c r="G136" s="20"/>
    </row>
    <row r="137" spans="1:7" ht="12.75" hidden="1" outlineLevel="2">
      <c r="A137" s="40" t="str">
        <f t="shared" si="9"/>
        <v>04</v>
      </c>
      <c r="B137" s="44" t="str">
        <f t="shared" si="9"/>
        <v>04 02 </v>
      </c>
      <c r="C137" s="136" t="s">
        <v>606</v>
      </c>
      <c r="D137" s="43" t="s">
        <v>514</v>
      </c>
      <c r="E137" s="20" t="s">
        <v>428</v>
      </c>
      <c r="F137" s="20"/>
      <c r="G137" s="20"/>
    </row>
    <row r="138" spans="1:7" ht="12.75" hidden="1" outlineLevel="2">
      <c r="A138" s="40" t="str">
        <f t="shared" si="9"/>
        <v>04</v>
      </c>
      <c r="B138" s="44" t="str">
        <f t="shared" si="9"/>
        <v>04 02 </v>
      </c>
      <c r="C138" s="136" t="s">
        <v>515</v>
      </c>
      <c r="D138" s="43" t="s">
        <v>516</v>
      </c>
      <c r="E138" s="20"/>
      <c r="F138" s="20"/>
      <c r="G138" s="20"/>
    </row>
    <row r="139" spans="1:7" ht="12.75" hidden="1" outlineLevel="2">
      <c r="A139" s="40" t="str">
        <f t="shared" si="9"/>
        <v>04</v>
      </c>
      <c r="B139" s="44" t="str">
        <f t="shared" si="9"/>
        <v>04 02 </v>
      </c>
      <c r="C139" s="136" t="s">
        <v>517</v>
      </c>
      <c r="D139" s="43" t="s">
        <v>518</v>
      </c>
      <c r="E139" s="20"/>
      <c r="F139" s="20"/>
      <c r="G139" s="20"/>
    </row>
    <row r="140" spans="1:7" ht="12.75" hidden="1" outlineLevel="2">
      <c r="A140" s="40" t="str">
        <f t="shared" si="9"/>
        <v>04</v>
      </c>
      <c r="B140" s="44" t="str">
        <f t="shared" si="9"/>
        <v>04 02 </v>
      </c>
      <c r="C140" s="136" t="s">
        <v>519</v>
      </c>
      <c r="D140" s="43" t="s">
        <v>520</v>
      </c>
      <c r="E140" s="20"/>
      <c r="F140" s="20"/>
      <c r="G140" s="20"/>
    </row>
    <row r="141" spans="1:7" ht="12.75" hidden="1" outlineLevel="2">
      <c r="A141" s="40" t="str">
        <f t="shared" si="9"/>
        <v>04</v>
      </c>
      <c r="B141" s="44" t="str">
        <f t="shared" si="9"/>
        <v>04 02 </v>
      </c>
      <c r="C141" s="136" t="s">
        <v>521</v>
      </c>
      <c r="D141" s="43" t="s">
        <v>447</v>
      </c>
      <c r="E141" s="20"/>
      <c r="F141" s="20"/>
      <c r="G141" s="20"/>
    </row>
    <row r="142" spans="1:7" ht="28.5" customHeight="1" collapsed="1">
      <c r="A142" s="45" t="s">
        <v>980</v>
      </c>
      <c r="B142" s="45"/>
      <c r="C142" s="46"/>
      <c r="D142" s="39" t="s">
        <v>1073</v>
      </c>
      <c r="E142" s="20"/>
      <c r="F142" s="20"/>
      <c r="G142" s="20"/>
    </row>
    <row r="143" spans="1:7" ht="12.75" hidden="1" outlineLevel="1" collapsed="1">
      <c r="A143" s="40" t="str">
        <f>A142</f>
        <v>05</v>
      </c>
      <c r="B143" s="41" t="s">
        <v>522</v>
      </c>
      <c r="C143" s="135"/>
      <c r="D143" s="42" t="s">
        <v>523</v>
      </c>
      <c r="E143" s="20"/>
      <c r="F143" s="20"/>
      <c r="G143" s="20"/>
    </row>
    <row r="144" spans="1:7" ht="12.75" hidden="1" outlineLevel="2">
      <c r="A144" s="40" t="str">
        <f aca="true" t="shared" si="10" ref="A144:B169">A143</f>
        <v>05</v>
      </c>
      <c r="B144" s="44" t="str">
        <f>B143</f>
        <v>05 01 </v>
      </c>
      <c r="C144" s="136" t="s">
        <v>524</v>
      </c>
      <c r="D144" s="43" t="s">
        <v>525</v>
      </c>
      <c r="E144" s="20" t="s">
        <v>428</v>
      </c>
      <c r="F144" s="20"/>
      <c r="G144" s="20"/>
    </row>
    <row r="145" spans="1:7" ht="12.75" hidden="1" outlineLevel="2">
      <c r="A145" s="40" t="str">
        <f t="shared" si="10"/>
        <v>05</v>
      </c>
      <c r="B145" s="44" t="str">
        <f t="shared" si="10"/>
        <v>05 01 </v>
      </c>
      <c r="C145" s="136" t="s">
        <v>526</v>
      </c>
      <c r="D145" s="43" t="s">
        <v>527</v>
      </c>
      <c r="E145" s="20" t="s">
        <v>428</v>
      </c>
      <c r="F145" s="20"/>
      <c r="G145" s="20"/>
    </row>
    <row r="146" spans="1:7" ht="12.75" hidden="1" outlineLevel="2">
      <c r="A146" s="40" t="str">
        <f t="shared" si="10"/>
        <v>05</v>
      </c>
      <c r="B146" s="44" t="str">
        <f t="shared" si="10"/>
        <v>05 01 </v>
      </c>
      <c r="C146" s="136" t="s">
        <v>528</v>
      </c>
      <c r="D146" s="43" t="s">
        <v>529</v>
      </c>
      <c r="E146" s="20" t="s">
        <v>428</v>
      </c>
      <c r="F146" s="20"/>
      <c r="G146" s="20"/>
    </row>
    <row r="147" spans="1:7" ht="12.75" hidden="1" outlineLevel="2">
      <c r="A147" s="40" t="str">
        <f t="shared" si="10"/>
        <v>05</v>
      </c>
      <c r="B147" s="44" t="str">
        <f t="shared" si="10"/>
        <v>05 01 </v>
      </c>
      <c r="C147" s="136" t="s">
        <v>530</v>
      </c>
      <c r="D147" s="43" t="s">
        <v>531</v>
      </c>
      <c r="E147" s="20" t="s">
        <v>428</v>
      </c>
      <c r="F147" s="20"/>
      <c r="G147" s="20"/>
    </row>
    <row r="148" spans="1:7" ht="22.5" hidden="1" outlineLevel="2">
      <c r="A148" s="40" t="str">
        <f t="shared" si="10"/>
        <v>05</v>
      </c>
      <c r="B148" s="44" t="str">
        <f t="shared" si="10"/>
        <v>05 01 </v>
      </c>
      <c r="C148" s="136" t="s">
        <v>532</v>
      </c>
      <c r="D148" s="43" t="s">
        <v>533</v>
      </c>
      <c r="E148" s="20" t="s">
        <v>428</v>
      </c>
      <c r="F148" s="20"/>
      <c r="G148" s="20"/>
    </row>
    <row r="149" spans="1:7" ht="12.75" hidden="1" outlineLevel="2">
      <c r="A149" s="40" t="str">
        <f t="shared" si="10"/>
        <v>05</v>
      </c>
      <c r="B149" s="44" t="str">
        <f t="shared" si="10"/>
        <v>05 01 </v>
      </c>
      <c r="C149" s="136" t="s">
        <v>534</v>
      </c>
      <c r="D149" s="43" t="s">
        <v>535</v>
      </c>
      <c r="E149" s="20" t="s">
        <v>428</v>
      </c>
      <c r="F149" s="20"/>
      <c r="G149" s="20"/>
    </row>
    <row r="150" spans="1:7" ht="12.75" hidden="1" outlineLevel="2">
      <c r="A150" s="40" t="str">
        <f t="shared" si="10"/>
        <v>05</v>
      </c>
      <c r="B150" s="44" t="str">
        <f t="shared" si="10"/>
        <v>05 01 </v>
      </c>
      <c r="C150" s="136" t="s">
        <v>536</v>
      </c>
      <c r="D150" s="43" t="s">
        <v>1911</v>
      </c>
      <c r="E150" s="20" t="s">
        <v>428</v>
      </c>
      <c r="F150" s="20"/>
      <c r="G150" s="20"/>
    </row>
    <row r="151" spans="1:7" ht="12.75" hidden="1" outlineLevel="2">
      <c r="A151" s="40" t="str">
        <f t="shared" si="10"/>
        <v>05</v>
      </c>
      <c r="B151" s="44" t="str">
        <f t="shared" si="10"/>
        <v>05 01 </v>
      </c>
      <c r="C151" s="136" t="s">
        <v>583</v>
      </c>
      <c r="D151" s="43" t="s">
        <v>514</v>
      </c>
      <c r="E151" s="20" t="s">
        <v>428</v>
      </c>
      <c r="F151" s="20"/>
      <c r="G151" s="20"/>
    </row>
    <row r="152" spans="1:7" ht="12.75" hidden="1" outlineLevel="2">
      <c r="A152" s="40" t="str">
        <f t="shared" si="10"/>
        <v>05</v>
      </c>
      <c r="B152" s="44" t="str">
        <f t="shared" si="10"/>
        <v>05 01 </v>
      </c>
      <c r="C152" s="136" t="s">
        <v>584</v>
      </c>
      <c r="D152" s="43" t="s">
        <v>585</v>
      </c>
      <c r="E152" s="20"/>
      <c r="F152" s="20"/>
      <c r="G152" s="20"/>
    </row>
    <row r="153" spans="1:7" ht="12.75" hidden="1" outlineLevel="2">
      <c r="A153" s="40" t="str">
        <f t="shared" si="10"/>
        <v>05</v>
      </c>
      <c r="B153" s="44" t="str">
        <f t="shared" si="10"/>
        <v>05 01 </v>
      </c>
      <c r="C153" s="136" t="s">
        <v>586</v>
      </c>
      <c r="D153" s="43" t="s">
        <v>587</v>
      </c>
      <c r="E153" s="20" t="s">
        <v>428</v>
      </c>
      <c r="F153" s="20"/>
      <c r="G153" s="20"/>
    </row>
    <row r="154" spans="1:7" ht="12.75" hidden="1" outlineLevel="2">
      <c r="A154" s="40" t="str">
        <f t="shared" si="10"/>
        <v>05</v>
      </c>
      <c r="B154" s="44" t="str">
        <f t="shared" si="10"/>
        <v>05 01 </v>
      </c>
      <c r="C154" s="136" t="s">
        <v>588</v>
      </c>
      <c r="D154" s="43" t="s">
        <v>589</v>
      </c>
      <c r="E154" s="20" t="s">
        <v>428</v>
      </c>
      <c r="F154" s="20"/>
      <c r="G154" s="20"/>
    </row>
    <row r="155" spans="1:7" ht="12.75" hidden="1" outlineLevel="2">
      <c r="A155" s="40" t="str">
        <f t="shared" si="10"/>
        <v>05</v>
      </c>
      <c r="B155" s="44" t="str">
        <f t="shared" si="10"/>
        <v>05 01 </v>
      </c>
      <c r="C155" s="136" t="s">
        <v>590</v>
      </c>
      <c r="D155" s="43" t="s">
        <v>913</v>
      </c>
      <c r="E155" s="20"/>
      <c r="F155" s="20"/>
      <c r="G155" s="20"/>
    </row>
    <row r="156" spans="1:7" ht="12.75" hidden="1" outlineLevel="2">
      <c r="A156" s="40" t="str">
        <f t="shared" si="10"/>
        <v>05</v>
      </c>
      <c r="B156" s="44" t="str">
        <f t="shared" si="10"/>
        <v>05 01 </v>
      </c>
      <c r="C156" s="136" t="s">
        <v>914</v>
      </c>
      <c r="D156" s="43" t="s">
        <v>915</v>
      </c>
      <c r="E156" s="20"/>
      <c r="F156" s="20"/>
      <c r="G156" s="20"/>
    </row>
    <row r="157" spans="1:7" ht="12.75" hidden="1" outlineLevel="2">
      <c r="A157" s="40" t="str">
        <f t="shared" si="10"/>
        <v>05</v>
      </c>
      <c r="B157" s="44" t="str">
        <f t="shared" si="10"/>
        <v>05 01 </v>
      </c>
      <c r="C157" s="136" t="s">
        <v>916</v>
      </c>
      <c r="D157" s="43" t="s">
        <v>917</v>
      </c>
      <c r="E157" s="20" t="s">
        <v>428</v>
      </c>
      <c r="F157" s="20"/>
      <c r="G157" s="20"/>
    </row>
    <row r="158" spans="1:7" ht="12.75" hidden="1" outlineLevel="2">
      <c r="A158" s="40" t="str">
        <f t="shared" si="10"/>
        <v>05</v>
      </c>
      <c r="B158" s="44" t="str">
        <f t="shared" si="10"/>
        <v>05 01 </v>
      </c>
      <c r="C158" s="136" t="s">
        <v>918</v>
      </c>
      <c r="D158" s="43" t="s">
        <v>919</v>
      </c>
      <c r="E158" s="20"/>
      <c r="F158" s="20"/>
      <c r="G158" s="20"/>
    </row>
    <row r="159" spans="1:7" ht="12.75" hidden="1" outlineLevel="2">
      <c r="A159" s="40" t="str">
        <f t="shared" si="10"/>
        <v>05</v>
      </c>
      <c r="B159" s="44" t="str">
        <f t="shared" si="10"/>
        <v>05 01 </v>
      </c>
      <c r="C159" s="136" t="s">
        <v>920</v>
      </c>
      <c r="D159" s="43" t="s">
        <v>921</v>
      </c>
      <c r="E159" s="20"/>
      <c r="F159" s="20"/>
      <c r="G159" s="20"/>
    </row>
    <row r="160" spans="1:7" ht="12.75" hidden="1" outlineLevel="2">
      <c r="A160" s="40" t="str">
        <f t="shared" si="10"/>
        <v>05</v>
      </c>
      <c r="B160" s="44" t="str">
        <f t="shared" si="10"/>
        <v>05 01 </v>
      </c>
      <c r="C160" s="136" t="s">
        <v>922</v>
      </c>
      <c r="D160" s="43" t="s">
        <v>447</v>
      </c>
      <c r="E160" s="20"/>
      <c r="F160" s="20"/>
      <c r="G160" s="20"/>
    </row>
    <row r="161" spans="1:7" ht="12.75" hidden="1" outlineLevel="1" collapsed="1">
      <c r="A161" s="40" t="str">
        <f t="shared" si="10"/>
        <v>05</v>
      </c>
      <c r="B161" s="41" t="s">
        <v>923</v>
      </c>
      <c r="C161" s="135"/>
      <c r="D161" s="42" t="s">
        <v>924</v>
      </c>
      <c r="E161" s="20"/>
      <c r="F161" s="20"/>
      <c r="G161" s="20"/>
    </row>
    <row r="162" spans="1:7" ht="12.75" hidden="1" outlineLevel="2">
      <c r="A162" s="40" t="str">
        <f t="shared" si="10"/>
        <v>05</v>
      </c>
      <c r="B162" s="44" t="str">
        <f>B161</f>
        <v>05 06 </v>
      </c>
      <c r="C162" s="136" t="s">
        <v>925</v>
      </c>
      <c r="D162" s="43" t="s">
        <v>535</v>
      </c>
      <c r="E162" s="20" t="s">
        <v>428</v>
      </c>
      <c r="F162" s="20"/>
      <c r="G162" s="20"/>
    </row>
    <row r="163" spans="1:7" ht="12.75" hidden="1" outlineLevel="2">
      <c r="A163" s="40" t="str">
        <f t="shared" si="10"/>
        <v>05</v>
      </c>
      <c r="B163" s="44" t="str">
        <f t="shared" si="10"/>
        <v>05 06 </v>
      </c>
      <c r="C163" s="136" t="s">
        <v>926</v>
      </c>
      <c r="D163" s="43" t="s">
        <v>927</v>
      </c>
      <c r="E163" s="20" t="s">
        <v>428</v>
      </c>
      <c r="F163" s="20"/>
      <c r="G163" s="20"/>
    </row>
    <row r="164" spans="1:7" ht="12.75" hidden="1" outlineLevel="2">
      <c r="A164" s="40" t="str">
        <f t="shared" si="10"/>
        <v>05</v>
      </c>
      <c r="B164" s="44" t="str">
        <f t="shared" si="10"/>
        <v>05 06 </v>
      </c>
      <c r="C164" s="136" t="s">
        <v>928</v>
      </c>
      <c r="D164" s="43" t="s">
        <v>915</v>
      </c>
      <c r="E164" s="20"/>
      <c r="F164" s="20"/>
      <c r="G164" s="20"/>
    </row>
    <row r="165" spans="1:7" ht="12.75" hidden="1" outlineLevel="2">
      <c r="A165" s="40" t="str">
        <f t="shared" si="10"/>
        <v>05</v>
      </c>
      <c r="B165" s="44" t="str">
        <f t="shared" si="10"/>
        <v>05 06 </v>
      </c>
      <c r="C165" s="136" t="s">
        <v>929</v>
      </c>
      <c r="D165" s="43" t="s">
        <v>447</v>
      </c>
      <c r="E165" s="20"/>
      <c r="F165" s="20"/>
      <c r="G165" s="20"/>
    </row>
    <row r="166" spans="1:7" ht="12.75" hidden="1" outlineLevel="1" collapsed="1">
      <c r="A166" s="40" t="str">
        <f t="shared" si="10"/>
        <v>05</v>
      </c>
      <c r="B166" s="41" t="s">
        <v>930</v>
      </c>
      <c r="C166" s="135"/>
      <c r="D166" s="42" t="s">
        <v>931</v>
      </c>
      <c r="E166" s="20"/>
      <c r="F166" s="20"/>
      <c r="G166" s="20"/>
    </row>
    <row r="167" spans="1:7" ht="12.75" hidden="1" outlineLevel="2">
      <c r="A167" s="40" t="str">
        <f t="shared" si="10"/>
        <v>05</v>
      </c>
      <c r="B167" s="44" t="str">
        <f>B166</f>
        <v>05 07 </v>
      </c>
      <c r="C167" s="136" t="s">
        <v>932</v>
      </c>
      <c r="D167" s="43" t="s">
        <v>933</v>
      </c>
      <c r="E167" s="20" t="s">
        <v>428</v>
      </c>
      <c r="F167" s="20"/>
      <c r="G167" s="20"/>
    </row>
    <row r="168" spans="1:7" ht="12.75" hidden="1" outlineLevel="2">
      <c r="A168" s="40" t="str">
        <f t="shared" si="10"/>
        <v>05</v>
      </c>
      <c r="B168" s="44" t="str">
        <f t="shared" si="10"/>
        <v>05 07 </v>
      </c>
      <c r="C168" s="136" t="s">
        <v>934</v>
      </c>
      <c r="D168" s="43" t="s">
        <v>935</v>
      </c>
      <c r="E168" s="20"/>
      <c r="F168" s="20"/>
      <c r="G168" s="20"/>
    </row>
    <row r="169" spans="1:7" ht="12.75" hidden="1" outlineLevel="2">
      <c r="A169" s="40" t="str">
        <f t="shared" si="10"/>
        <v>05</v>
      </c>
      <c r="B169" s="44" t="str">
        <f t="shared" si="10"/>
        <v>05 07 </v>
      </c>
      <c r="C169" s="136" t="s">
        <v>936</v>
      </c>
      <c r="D169" s="43" t="s">
        <v>447</v>
      </c>
      <c r="E169" s="20"/>
      <c r="F169" s="20"/>
      <c r="G169" s="20"/>
    </row>
    <row r="170" spans="1:7" ht="18" customHeight="1" collapsed="1">
      <c r="A170" s="45" t="s">
        <v>981</v>
      </c>
      <c r="B170" s="45"/>
      <c r="C170" s="46"/>
      <c r="D170" s="39" t="s">
        <v>1241</v>
      </c>
      <c r="E170" s="20"/>
      <c r="F170" s="20"/>
      <c r="G170" s="20"/>
    </row>
    <row r="171" spans="1:7" ht="12.75" hidden="1" outlineLevel="1" collapsed="1">
      <c r="A171" s="40" t="str">
        <f>A170</f>
        <v>06</v>
      </c>
      <c r="B171" s="41" t="s">
        <v>937</v>
      </c>
      <c r="C171" s="135"/>
      <c r="D171" s="42" t="s">
        <v>938</v>
      </c>
      <c r="E171" s="20"/>
      <c r="F171" s="20"/>
      <c r="G171" s="20"/>
    </row>
    <row r="172" spans="1:7" ht="12.75" hidden="1" outlineLevel="2">
      <c r="A172" s="40" t="str">
        <f aca="true" t="shared" si="11" ref="A172:B230">A171</f>
        <v>06</v>
      </c>
      <c r="B172" s="44" t="str">
        <f>B171</f>
        <v>06 01 </v>
      </c>
      <c r="C172" s="136" t="s">
        <v>939</v>
      </c>
      <c r="D172" s="43" t="s">
        <v>940</v>
      </c>
      <c r="E172" s="20" t="s">
        <v>428</v>
      </c>
      <c r="F172" s="20"/>
      <c r="G172" s="20"/>
    </row>
    <row r="173" spans="1:7" ht="12.75" hidden="1" outlineLevel="2">
      <c r="A173" s="40" t="str">
        <f t="shared" si="11"/>
        <v>06</v>
      </c>
      <c r="B173" s="44" t="str">
        <f t="shared" si="11"/>
        <v>06 01 </v>
      </c>
      <c r="C173" s="136" t="s">
        <v>941</v>
      </c>
      <c r="D173" s="43" t="s">
        <v>942</v>
      </c>
      <c r="E173" s="20" t="s">
        <v>428</v>
      </c>
      <c r="F173" s="20"/>
      <c r="G173" s="20"/>
    </row>
    <row r="174" spans="1:7" ht="12.75" hidden="1" outlineLevel="2">
      <c r="A174" s="40" t="str">
        <f t="shared" si="11"/>
        <v>06</v>
      </c>
      <c r="B174" s="44" t="str">
        <f t="shared" si="11"/>
        <v>06 01 </v>
      </c>
      <c r="C174" s="136" t="s">
        <v>943</v>
      </c>
      <c r="D174" s="43" t="s">
        <v>944</v>
      </c>
      <c r="E174" s="20" t="s">
        <v>428</v>
      </c>
      <c r="F174" s="20"/>
      <c r="G174" s="20"/>
    </row>
    <row r="175" spans="1:7" ht="12.75" hidden="1" outlineLevel="2">
      <c r="A175" s="40" t="str">
        <f t="shared" si="11"/>
        <v>06</v>
      </c>
      <c r="B175" s="44" t="str">
        <f t="shared" si="11"/>
        <v>06 01 </v>
      </c>
      <c r="C175" s="136" t="s">
        <v>945</v>
      </c>
      <c r="D175" s="43" t="s">
        <v>946</v>
      </c>
      <c r="E175" s="20" t="s">
        <v>428</v>
      </c>
      <c r="F175" s="20"/>
      <c r="G175" s="20"/>
    </row>
    <row r="176" spans="1:7" ht="12.75" hidden="1" outlineLevel="2">
      <c r="A176" s="40" t="str">
        <f t="shared" si="11"/>
        <v>06</v>
      </c>
      <c r="B176" s="44" t="str">
        <f t="shared" si="11"/>
        <v>06 01 </v>
      </c>
      <c r="C176" s="136" t="s">
        <v>947</v>
      </c>
      <c r="D176" s="43" t="s">
        <v>948</v>
      </c>
      <c r="E176" s="20" t="s">
        <v>428</v>
      </c>
      <c r="F176" s="20"/>
      <c r="G176" s="20"/>
    </row>
    <row r="177" spans="1:7" ht="12.75" hidden="1" outlineLevel="2">
      <c r="A177" s="40" t="str">
        <f t="shared" si="11"/>
        <v>06</v>
      </c>
      <c r="B177" s="44" t="str">
        <f t="shared" si="11"/>
        <v>06 01 </v>
      </c>
      <c r="C177" s="136" t="s">
        <v>730</v>
      </c>
      <c r="D177" s="43" t="s">
        <v>731</v>
      </c>
      <c r="E177" s="20" t="s">
        <v>428</v>
      </c>
      <c r="F177" s="20"/>
      <c r="G177" s="20"/>
    </row>
    <row r="178" spans="1:7" ht="12.75" hidden="1" outlineLevel="2">
      <c r="A178" s="40" t="str">
        <f t="shared" si="11"/>
        <v>06</v>
      </c>
      <c r="B178" s="44" t="str">
        <f t="shared" si="11"/>
        <v>06 01 </v>
      </c>
      <c r="C178" s="136" t="s">
        <v>732</v>
      </c>
      <c r="D178" s="43" t="s">
        <v>447</v>
      </c>
      <c r="E178" s="20"/>
      <c r="F178" s="20"/>
      <c r="G178" s="20"/>
    </row>
    <row r="179" spans="1:7" ht="12.75" hidden="1" outlineLevel="1" collapsed="1">
      <c r="A179" s="40" t="str">
        <f t="shared" si="11"/>
        <v>06</v>
      </c>
      <c r="B179" s="41" t="s">
        <v>733</v>
      </c>
      <c r="C179" s="135"/>
      <c r="D179" s="42" t="s">
        <v>734</v>
      </c>
      <c r="E179" s="20"/>
      <c r="F179" s="20"/>
      <c r="G179" s="20"/>
    </row>
    <row r="180" spans="1:7" ht="12.75" hidden="1" outlineLevel="2">
      <c r="A180" s="40" t="str">
        <f t="shared" si="11"/>
        <v>06</v>
      </c>
      <c r="B180" s="44" t="str">
        <f>B179</f>
        <v>06 02 </v>
      </c>
      <c r="C180" s="136" t="s">
        <v>735</v>
      </c>
      <c r="D180" s="43" t="s">
        <v>736</v>
      </c>
      <c r="E180" s="20" t="s">
        <v>428</v>
      </c>
      <c r="F180" s="20"/>
      <c r="G180" s="20"/>
    </row>
    <row r="181" spans="1:7" ht="12.75" hidden="1" outlineLevel="2">
      <c r="A181" s="40" t="str">
        <f t="shared" si="11"/>
        <v>06</v>
      </c>
      <c r="B181" s="44" t="str">
        <f t="shared" si="11"/>
        <v>06 02 </v>
      </c>
      <c r="C181" s="136" t="s">
        <v>737</v>
      </c>
      <c r="D181" s="43" t="s">
        <v>738</v>
      </c>
      <c r="E181" s="20" t="s">
        <v>428</v>
      </c>
      <c r="F181" s="20"/>
      <c r="G181" s="20"/>
    </row>
    <row r="182" spans="1:7" ht="12.75" hidden="1" outlineLevel="2">
      <c r="A182" s="40" t="str">
        <f t="shared" si="11"/>
        <v>06</v>
      </c>
      <c r="B182" s="44" t="str">
        <f t="shared" si="11"/>
        <v>06 02 </v>
      </c>
      <c r="C182" s="136" t="s">
        <v>739</v>
      </c>
      <c r="D182" s="43" t="s">
        <v>740</v>
      </c>
      <c r="E182" s="20" t="s">
        <v>428</v>
      </c>
      <c r="F182" s="20"/>
      <c r="G182" s="20"/>
    </row>
    <row r="183" spans="1:7" ht="12.75" hidden="1" outlineLevel="2">
      <c r="A183" s="40" t="str">
        <f t="shared" si="11"/>
        <v>06</v>
      </c>
      <c r="B183" s="44" t="str">
        <f t="shared" si="11"/>
        <v>06 02 </v>
      </c>
      <c r="C183" s="136" t="s">
        <v>741</v>
      </c>
      <c r="D183" s="43" t="s">
        <v>742</v>
      </c>
      <c r="E183" s="20" t="s">
        <v>428</v>
      </c>
      <c r="F183" s="20"/>
      <c r="G183" s="20"/>
    </row>
    <row r="184" spans="1:7" ht="12.75" hidden="1" outlineLevel="2">
      <c r="A184" s="40" t="str">
        <f t="shared" si="11"/>
        <v>06</v>
      </c>
      <c r="B184" s="44" t="str">
        <f t="shared" si="11"/>
        <v>06 02 </v>
      </c>
      <c r="C184" s="136" t="s">
        <v>952</v>
      </c>
      <c r="D184" s="43" t="s">
        <v>447</v>
      </c>
      <c r="E184" s="20"/>
      <c r="F184" s="20"/>
      <c r="G184" s="20"/>
    </row>
    <row r="185" spans="1:7" ht="12.75" hidden="1" outlineLevel="1" collapsed="1">
      <c r="A185" s="40" t="str">
        <f t="shared" si="11"/>
        <v>06</v>
      </c>
      <c r="B185" s="41" t="s">
        <v>953</v>
      </c>
      <c r="C185" s="135"/>
      <c r="D185" s="42" t="s">
        <v>954</v>
      </c>
      <c r="E185" s="20"/>
      <c r="F185" s="20"/>
      <c r="G185" s="20"/>
    </row>
    <row r="186" spans="1:7" ht="12.75" hidden="1" outlineLevel="2">
      <c r="A186" s="40" t="str">
        <f t="shared" si="11"/>
        <v>06</v>
      </c>
      <c r="B186" s="44" t="str">
        <f>B185</f>
        <v>06 03 </v>
      </c>
      <c r="C186" s="136" t="s">
        <v>955</v>
      </c>
      <c r="D186" s="43" t="s">
        <v>956</v>
      </c>
      <c r="E186" s="20" t="s">
        <v>428</v>
      </c>
      <c r="F186" s="20"/>
      <c r="G186" s="20"/>
    </row>
    <row r="187" spans="1:7" ht="12.75" hidden="1" outlineLevel="2">
      <c r="A187" s="40" t="str">
        <f t="shared" si="11"/>
        <v>06</v>
      </c>
      <c r="B187" s="44" t="str">
        <f t="shared" si="11"/>
        <v>06 03 </v>
      </c>
      <c r="C187" s="136" t="s">
        <v>957</v>
      </c>
      <c r="D187" s="43" t="s">
        <v>958</v>
      </c>
      <c r="E187" s="20" t="s">
        <v>428</v>
      </c>
      <c r="F187" s="20"/>
      <c r="G187" s="20"/>
    </row>
    <row r="188" spans="1:7" ht="12.75" hidden="1" outlineLevel="2">
      <c r="A188" s="40" t="str">
        <f t="shared" si="11"/>
        <v>06</v>
      </c>
      <c r="B188" s="44" t="str">
        <f t="shared" si="11"/>
        <v>06 03 </v>
      </c>
      <c r="C188" s="136" t="s">
        <v>959</v>
      </c>
      <c r="D188" s="43" t="s">
        <v>960</v>
      </c>
      <c r="E188" s="20"/>
      <c r="F188" s="20"/>
      <c r="G188" s="20"/>
    </row>
    <row r="189" spans="1:7" ht="12.75" hidden="1" outlineLevel="2">
      <c r="A189" s="40" t="str">
        <f t="shared" si="11"/>
        <v>06</v>
      </c>
      <c r="B189" s="44" t="str">
        <f t="shared" si="11"/>
        <v>06 03 </v>
      </c>
      <c r="C189" s="136" t="s">
        <v>961</v>
      </c>
      <c r="D189" s="43" t="s">
        <v>1118</v>
      </c>
      <c r="E189" s="20" t="s">
        <v>428</v>
      </c>
      <c r="F189" s="20"/>
      <c r="G189" s="20"/>
    </row>
    <row r="190" spans="1:7" ht="12.75" hidden="1" outlineLevel="2">
      <c r="A190" s="40" t="str">
        <f t="shared" si="11"/>
        <v>06</v>
      </c>
      <c r="B190" s="44" t="str">
        <f t="shared" si="11"/>
        <v>06 03 </v>
      </c>
      <c r="C190" s="136" t="s">
        <v>1119</v>
      </c>
      <c r="D190" s="43" t="s">
        <v>1120</v>
      </c>
      <c r="E190" s="20"/>
      <c r="F190" s="20"/>
      <c r="G190" s="20"/>
    </row>
    <row r="191" spans="1:7" ht="12.75" hidden="1" outlineLevel="2">
      <c r="A191" s="40" t="str">
        <f t="shared" si="11"/>
        <v>06</v>
      </c>
      <c r="B191" s="44" t="str">
        <f t="shared" si="11"/>
        <v>06 03 </v>
      </c>
      <c r="C191" s="136" t="s">
        <v>1121</v>
      </c>
      <c r="D191" s="43" t="s">
        <v>447</v>
      </c>
      <c r="E191" s="20"/>
      <c r="F191" s="20"/>
      <c r="G191" s="20"/>
    </row>
    <row r="192" spans="1:7" ht="12.75" hidden="1" outlineLevel="1" collapsed="1">
      <c r="A192" s="40" t="str">
        <f t="shared" si="11"/>
        <v>06</v>
      </c>
      <c r="B192" s="41" t="s">
        <v>1122</v>
      </c>
      <c r="C192" s="135"/>
      <c r="D192" s="42" t="s">
        <v>1123</v>
      </c>
      <c r="E192" s="20"/>
      <c r="F192" s="20"/>
      <c r="G192" s="20"/>
    </row>
    <row r="193" spans="1:7" ht="12.75" hidden="1" outlineLevel="2">
      <c r="A193" s="40" t="str">
        <f t="shared" si="11"/>
        <v>06</v>
      </c>
      <c r="B193" s="44" t="str">
        <f>B192</f>
        <v>06 04</v>
      </c>
      <c r="C193" s="136" t="s">
        <v>1124</v>
      </c>
      <c r="D193" s="43" t="s">
        <v>1125</v>
      </c>
      <c r="E193" s="20" t="s">
        <v>428</v>
      </c>
      <c r="F193" s="20"/>
      <c r="G193" s="20"/>
    </row>
    <row r="194" spans="1:7" ht="12.75" hidden="1" outlineLevel="2">
      <c r="A194" s="40" t="str">
        <f t="shared" si="11"/>
        <v>06</v>
      </c>
      <c r="B194" s="44" t="str">
        <f t="shared" si="11"/>
        <v>06 04</v>
      </c>
      <c r="C194" s="136" t="s">
        <v>1126</v>
      </c>
      <c r="D194" s="43" t="s">
        <v>933</v>
      </c>
      <c r="E194" s="20" t="s">
        <v>428</v>
      </c>
      <c r="F194" s="20"/>
      <c r="G194" s="20"/>
    </row>
    <row r="195" spans="1:7" ht="12.75" hidden="1" outlineLevel="2">
      <c r="A195" s="40" t="str">
        <f t="shared" si="11"/>
        <v>06</v>
      </c>
      <c r="B195" s="44" t="str">
        <f t="shared" si="11"/>
        <v>06 04</v>
      </c>
      <c r="C195" s="136" t="s">
        <v>1127</v>
      </c>
      <c r="D195" s="43" t="s">
        <v>1128</v>
      </c>
      <c r="E195" s="20" t="s">
        <v>428</v>
      </c>
      <c r="F195" s="20"/>
      <c r="G195" s="20"/>
    </row>
    <row r="196" spans="1:7" ht="12.75" hidden="1" outlineLevel="2">
      <c r="A196" s="40" t="str">
        <f t="shared" si="11"/>
        <v>06</v>
      </c>
      <c r="B196" s="44" t="str">
        <f t="shared" si="11"/>
        <v>06 04</v>
      </c>
      <c r="C196" s="136" t="s">
        <v>1129</v>
      </c>
      <c r="D196" s="43" t="s">
        <v>447</v>
      </c>
      <c r="E196" s="20"/>
      <c r="F196" s="20"/>
      <c r="G196" s="20"/>
    </row>
    <row r="197" spans="1:7" ht="12.75" hidden="1" outlineLevel="1" collapsed="1">
      <c r="A197" s="40" t="str">
        <f t="shared" si="11"/>
        <v>06</v>
      </c>
      <c r="B197" s="41" t="s">
        <v>1130</v>
      </c>
      <c r="C197" s="135"/>
      <c r="D197" s="42" t="s">
        <v>2040</v>
      </c>
      <c r="E197" s="20"/>
      <c r="F197" s="20"/>
      <c r="G197" s="20"/>
    </row>
    <row r="198" spans="1:7" ht="12.75" hidden="1" outlineLevel="2">
      <c r="A198" s="40" t="str">
        <f t="shared" si="11"/>
        <v>06</v>
      </c>
      <c r="B198" s="44" t="str">
        <f>B197</f>
        <v>06 05 </v>
      </c>
      <c r="C198" s="136" t="s">
        <v>1131</v>
      </c>
      <c r="D198" s="43" t="s">
        <v>514</v>
      </c>
      <c r="E198" s="20" t="s">
        <v>428</v>
      </c>
      <c r="F198" s="20"/>
      <c r="G198" s="20"/>
    </row>
    <row r="199" spans="1:7" ht="12.75" hidden="1" outlineLevel="2">
      <c r="A199" s="40" t="str">
        <f t="shared" si="11"/>
        <v>06</v>
      </c>
      <c r="B199" s="44" t="str">
        <f>B198</f>
        <v>06 05 </v>
      </c>
      <c r="C199" s="136" t="s">
        <v>1132</v>
      </c>
      <c r="D199" s="43" t="s">
        <v>1133</v>
      </c>
      <c r="E199" s="20"/>
      <c r="F199" s="20"/>
      <c r="G199" s="20"/>
    </row>
    <row r="200" spans="1:7" ht="22.5" hidden="1" outlineLevel="1" collapsed="1">
      <c r="A200" s="40" t="str">
        <f t="shared" si="11"/>
        <v>06</v>
      </c>
      <c r="B200" s="41" t="s">
        <v>1134</v>
      </c>
      <c r="C200" s="135"/>
      <c r="D200" s="42" t="s">
        <v>1135</v>
      </c>
      <c r="E200" s="20"/>
      <c r="F200" s="20"/>
      <c r="G200" s="20"/>
    </row>
    <row r="201" spans="1:7" ht="12.75" hidden="1" outlineLevel="2">
      <c r="A201" s="40" t="str">
        <f t="shared" si="11"/>
        <v>06</v>
      </c>
      <c r="B201" s="44" t="str">
        <f>B200</f>
        <v>06 06 </v>
      </c>
      <c r="C201" s="136" t="s">
        <v>1136</v>
      </c>
      <c r="D201" s="43" t="s">
        <v>1137</v>
      </c>
      <c r="E201" s="20" t="s">
        <v>428</v>
      </c>
      <c r="F201" s="20"/>
      <c r="G201" s="20"/>
    </row>
    <row r="202" spans="1:7" ht="12.75" hidden="1" outlineLevel="2">
      <c r="A202" s="40" t="str">
        <f t="shared" si="11"/>
        <v>06</v>
      </c>
      <c r="B202" s="44" t="str">
        <f t="shared" si="11"/>
        <v>06 06 </v>
      </c>
      <c r="C202" s="136" t="s">
        <v>1138</v>
      </c>
      <c r="D202" s="43" t="s">
        <v>1139</v>
      </c>
      <c r="E202" s="20"/>
      <c r="F202" s="20"/>
      <c r="G202" s="20"/>
    </row>
    <row r="203" spans="1:7" ht="12.75" hidden="1" outlineLevel="2">
      <c r="A203" s="40" t="str">
        <f t="shared" si="11"/>
        <v>06</v>
      </c>
      <c r="B203" s="44" t="str">
        <f t="shared" si="11"/>
        <v>06 06 </v>
      </c>
      <c r="C203" s="136" t="s">
        <v>1140</v>
      </c>
      <c r="D203" s="43" t="s">
        <v>447</v>
      </c>
      <c r="E203" s="20"/>
      <c r="F203" s="20"/>
      <c r="G203" s="20"/>
    </row>
    <row r="204" spans="1:7" ht="12.75" hidden="1" outlineLevel="1" collapsed="1">
      <c r="A204" s="40" t="str">
        <f t="shared" si="11"/>
        <v>06</v>
      </c>
      <c r="B204" s="41" t="s">
        <v>1141</v>
      </c>
      <c r="C204" s="135"/>
      <c r="D204" s="42" t="s">
        <v>1142</v>
      </c>
      <c r="E204" s="20"/>
      <c r="F204" s="20"/>
      <c r="G204" s="20"/>
    </row>
    <row r="205" spans="1:7" ht="12.75" hidden="1" outlineLevel="2">
      <c r="A205" s="40" t="str">
        <f t="shared" si="11"/>
        <v>06</v>
      </c>
      <c r="B205" s="44" t="str">
        <f>B204</f>
        <v>06 07 </v>
      </c>
      <c r="C205" s="136" t="s">
        <v>1143</v>
      </c>
      <c r="D205" s="43" t="s">
        <v>1144</v>
      </c>
      <c r="E205" s="20" t="s">
        <v>428</v>
      </c>
      <c r="F205" s="20"/>
      <c r="G205" s="20"/>
    </row>
    <row r="206" spans="1:7" ht="12.75" hidden="1" outlineLevel="2">
      <c r="A206" s="40" t="str">
        <f t="shared" si="11"/>
        <v>06</v>
      </c>
      <c r="B206" s="44" t="str">
        <f t="shared" si="11"/>
        <v>06 07 </v>
      </c>
      <c r="C206" s="136" t="s">
        <v>1145</v>
      </c>
      <c r="D206" s="43" t="s">
        <v>1146</v>
      </c>
      <c r="E206" s="20" t="s">
        <v>428</v>
      </c>
      <c r="F206" s="20"/>
      <c r="G206" s="20"/>
    </row>
    <row r="207" spans="1:7" ht="12.75" hidden="1" outlineLevel="2">
      <c r="A207" s="40" t="str">
        <f t="shared" si="11"/>
        <v>06</v>
      </c>
      <c r="B207" s="44" t="str">
        <f t="shared" si="11"/>
        <v>06 07 </v>
      </c>
      <c r="C207" s="136" t="s">
        <v>1325</v>
      </c>
      <c r="D207" s="43" t="s">
        <v>1326</v>
      </c>
      <c r="E207" s="20" t="s">
        <v>428</v>
      </c>
      <c r="F207" s="20"/>
      <c r="G207" s="20"/>
    </row>
    <row r="208" spans="1:7" ht="12.75" hidden="1" outlineLevel="2">
      <c r="A208" s="40" t="str">
        <f t="shared" si="11"/>
        <v>06</v>
      </c>
      <c r="B208" s="44" t="str">
        <f t="shared" si="11"/>
        <v>06 07 </v>
      </c>
      <c r="C208" s="136" t="s">
        <v>1327</v>
      </c>
      <c r="D208" s="43" t="s">
        <v>1328</v>
      </c>
      <c r="E208" s="20" t="s">
        <v>428</v>
      </c>
      <c r="F208" s="20"/>
      <c r="G208" s="20"/>
    </row>
    <row r="209" spans="1:7" ht="12.75" hidden="1" outlineLevel="2">
      <c r="A209" s="40" t="str">
        <f t="shared" si="11"/>
        <v>06</v>
      </c>
      <c r="B209" s="44" t="str">
        <f t="shared" si="11"/>
        <v>06 07 </v>
      </c>
      <c r="C209" s="136" t="s">
        <v>1329</v>
      </c>
      <c r="D209" s="43" t="s">
        <v>447</v>
      </c>
      <c r="E209" s="20"/>
      <c r="F209" s="20"/>
      <c r="G209" s="20"/>
    </row>
    <row r="210" spans="1:7" ht="12.75" hidden="1" outlineLevel="1" collapsed="1">
      <c r="A210" s="40" t="str">
        <f t="shared" si="11"/>
        <v>06</v>
      </c>
      <c r="B210" s="41" t="s">
        <v>1330</v>
      </c>
      <c r="C210" s="135"/>
      <c r="D210" s="42" t="s">
        <v>1331</v>
      </c>
      <c r="E210" s="20"/>
      <c r="F210" s="20"/>
      <c r="G210" s="20"/>
    </row>
    <row r="211" spans="1:7" ht="12.75" hidden="1" outlineLevel="2">
      <c r="A211" s="40" t="str">
        <f t="shared" si="11"/>
        <v>06</v>
      </c>
      <c r="B211" s="44" t="str">
        <f>B210</f>
        <v>06 08 </v>
      </c>
      <c r="C211" s="136" t="s">
        <v>1332</v>
      </c>
      <c r="D211" s="43" t="s">
        <v>28</v>
      </c>
      <c r="E211" s="20" t="s">
        <v>428</v>
      </c>
      <c r="F211" s="20"/>
      <c r="G211" s="20"/>
    </row>
    <row r="212" spans="1:7" ht="12.75" hidden="1" outlineLevel="2">
      <c r="A212" s="40" t="str">
        <f t="shared" si="11"/>
        <v>06</v>
      </c>
      <c r="B212" s="44" t="str">
        <f>B211</f>
        <v>06 08 </v>
      </c>
      <c r="C212" s="136" t="s">
        <v>29</v>
      </c>
      <c r="D212" s="43" t="s">
        <v>447</v>
      </c>
      <c r="E212" s="20"/>
      <c r="F212" s="20"/>
      <c r="G212" s="20"/>
    </row>
    <row r="213" spans="1:7" ht="22.5" hidden="1" outlineLevel="1" collapsed="1">
      <c r="A213" s="40" t="str">
        <f t="shared" si="11"/>
        <v>06</v>
      </c>
      <c r="B213" s="41" t="s">
        <v>30</v>
      </c>
      <c r="C213" s="135"/>
      <c r="D213" s="42" t="s">
        <v>31</v>
      </c>
      <c r="E213" s="20"/>
      <c r="F213" s="20"/>
      <c r="G213" s="20"/>
    </row>
    <row r="214" spans="1:7" ht="12.75" hidden="1" outlineLevel="2">
      <c r="A214" s="40" t="str">
        <f t="shared" si="11"/>
        <v>06</v>
      </c>
      <c r="B214" s="44" t="str">
        <f>B213</f>
        <v>06 09 </v>
      </c>
      <c r="C214" s="136" t="s">
        <v>32</v>
      </c>
      <c r="D214" s="43" t="s">
        <v>33</v>
      </c>
      <c r="E214" s="20"/>
      <c r="F214" s="20"/>
      <c r="G214" s="20"/>
    </row>
    <row r="215" spans="1:7" ht="22.5" hidden="1" outlineLevel="2">
      <c r="A215" s="40" t="str">
        <f t="shared" si="11"/>
        <v>06</v>
      </c>
      <c r="B215" s="44" t="str">
        <f t="shared" si="11"/>
        <v>06 09 </v>
      </c>
      <c r="C215" s="136" t="s">
        <v>34</v>
      </c>
      <c r="D215" s="43" t="s">
        <v>35</v>
      </c>
      <c r="E215" s="20" t="s">
        <v>428</v>
      </c>
      <c r="F215" s="20"/>
      <c r="G215" s="20"/>
    </row>
    <row r="216" spans="1:7" ht="12.75" hidden="1" outlineLevel="2">
      <c r="A216" s="40" t="str">
        <f t="shared" si="11"/>
        <v>06</v>
      </c>
      <c r="B216" s="44" t="str">
        <f t="shared" si="11"/>
        <v>06 09 </v>
      </c>
      <c r="C216" s="136" t="s">
        <v>36</v>
      </c>
      <c r="D216" s="43" t="s">
        <v>1449</v>
      </c>
      <c r="E216" s="20"/>
      <c r="F216" s="20"/>
      <c r="G216" s="20"/>
    </row>
    <row r="217" spans="1:7" ht="12.75" hidden="1" outlineLevel="2">
      <c r="A217" s="40" t="str">
        <f t="shared" si="11"/>
        <v>06</v>
      </c>
      <c r="B217" s="44" t="str">
        <f t="shared" si="11"/>
        <v>06 09 </v>
      </c>
      <c r="C217" s="136" t="s">
        <v>1450</v>
      </c>
      <c r="D217" s="43" t="s">
        <v>447</v>
      </c>
      <c r="E217" s="20"/>
      <c r="F217" s="20"/>
      <c r="G217" s="20"/>
    </row>
    <row r="218" spans="1:7" ht="22.5" hidden="1" outlineLevel="1" collapsed="1">
      <c r="A218" s="40" t="str">
        <f t="shared" si="11"/>
        <v>06</v>
      </c>
      <c r="B218" s="41" t="s">
        <v>1451</v>
      </c>
      <c r="C218" s="135"/>
      <c r="D218" s="42" t="s">
        <v>1452</v>
      </c>
      <c r="E218" s="20"/>
      <c r="F218" s="20"/>
      <c r="G218" s="20"/>
    </row>
    <row r="219" spans="1:7" ht="12.75" hidden="1" outlineLevel="2">
      <c r="A219" s="40" t="str">
        <f t="shared" si="11"/>
        <v>06</v>
      </c>
      <c r="B219" s="44" t="str">
        <f>B218</f>
        <v>06 10 </v>
      </c>
      <c r="C219" s="136" t="s">
        <v>1453</v>
      </c>
      <c r="D219" s="43" t="s">
        <v>1454</v>
      </c>
      <c r="E219" s="20" t="s">
        <v>428</v>
      </c>
      <c r="F219" s="20"/>
      <c r="G219" s="20"/>
    </row>
    <row r="220" spans="1:7" ht="12.75" hidden="1" outlineLevel="2">
      <c r="A220" s="40" t="str">
        <f t="shared" si="11"/>
        <v>06</v>
      </c>
      <c r="B220" s="44" t="str">
        <f>B219</f>
        <v>06 10 </v>
      </c>
      <c r="C220" s="136" t="s">
        <v>1455</v>
      </c>
      <c r="D220" s="43" t="s">
        <v>447</v>
      </c>
      <c r="E220" s="20"/>
      <c r="F220" s="20"/>
      <c r="G220" s="20"/>
    </row>
    <row r="221" spans="1:7" ht="12.75" hidden="1" outlineLevel="1" collapsed="1">
      <c r="A221" s="40" t="str">
        <f t="shared" si="11"/>
        <v>06</v>
      </c>
      <c r="B221" s="41" t="s">
        <v>1456</v>
      </c>
      <c r="C221" s="135"/>
      <c r="D221" s="42" t="s">
        <v>1457</v>
      </c>
      <c r="E221" s="20"/>
      <c r="F221" s="20"/>
      <c r="G221" s="20"/>
    </row>
    <row r="222" spans="1:7" ht="12.75" hidden="1" outlineLevel="2">
      <c r="A222" s="40" t="str">
        <f t="shared" si="11"/>
        <v>06</v>
      </c>
      <c r="B222" s="44" t="str">
        <f>B221</f>
        <v>06 11 </v>
      </c>
      <c r="C222" s="136" t="s">
        <v>1458</v>
      </c>
      <c r="D222" s="43" t="s">
        <v>1459</v>
      </c>
      <c r="E222" s="20"/>
      <c r="F222" s="20"/>
      <c r="G222" s="20"/>
    </row>
    <row r="223" spans="1:7" ht="12.75" hidden="1" outlineLevel="2">
      <c r="A223" s="40" t="str">
        <f t="shared" si="11"/>
        <v>06</v>
      </c>
      <c r="B223" s="44" t="str">
        <f>B221</f>
        <v>06 11 </v>
      </c>
      <c r="C223" s="136" t="s">
        <v>1460</v>
      </c>
      <c r="D223" s="43" t="s">
        <v>447</v>
      </c>
      <c r="E223" s="20"/>
      <c r="F223" s="20"/>
      <c r="G223" s="20"/>
    </row>
    <row r="224" spans="1:7" ht="12.75" hidden="1" outlineLevel="1" collapsed="1">
      <c r="A224" s="40" t="str">
        <f t="shared" si="11"/>
        <v>06</v>
      </c>
      <c r="B224" s="41" t="s">
        <v>1461</v>
      </c>
      <c r="C224" s="135"/>
      <c r="D224" s="42" t="s">
        <v>1462</v>
      </c>
      <c r="E224" s="20"/>
      <c r="F224" s="20"/>
      <c r="G224" s="20"/>
    </row>
    <row r="225" spans="1:7" ht="12.75" hidden="1" outlineLevel="2">
      <c r="A225" s="40" t="str">
        <f t="shared" si="11"/>
        <v>06</v>
      </c>
      <c r="B225" s="44" t="str">
        <f>B224</f>
        <v>06 13 </v>
      </c>
      <c r="C225" s="136" t="s">
        <v>1463</v>
      </c>
      <c r="D225" s="43" t="s">
        <v>1464</v>
      </c>
      <c r="E225" s="20" t="s">
        <v>428</v>
      </c>
      <c r="F225" s="20"/>
      <c r="G225" s="20"/>
    </row>
    <row r="226" spans="1:7" ht="12.75" hidden="1" outlineLevel="2">
      <c r="A226" s="40" t="str">
        <f t="shared" si="11"/>
        <v>06</v>
      </c>
      <c r="B226" s="44" t="str">
        <f t="shared" si="11"/>
        <v>06 13 </v>
      </c>
      <c r="C226" s="136" t="s">
        <v>1465</v>
      </c>
      <c r="D226" s="43" t="s">
        <v>1466</v>
      </c>
      <c r="E226" s="20" t="s">
        <v>428</v>
      </c>
      <c r="F226" s="20"/>
      <c r="G226" s="20"/>
    </row>
    <row r="227" spans="1:7" ht="12.75" hidden="1" outlineLevel="2">
      <c r="A227" s="40" t="str">
        <f t="shared" si="11"/>
        <v>06</v>
      </c>
      <c r="B227" s="44" t="str">
        <f t="shared" si="11"/>
        <v>06 13 </v>
      </c>
      <c r="C227" s="136" t="s">
        <v>1467</v>
      </c>
      <c r="D227" s="43" t="s">
        <v>1468</v>
      </c>
      <c r="E227" s="20"/>
      <c r="F227" s="20"/>
      <c r="G227" s="20"/>
    </row>
    <row r="228" spans="1:7" ht="12.75" hidden="1" outlineLevel="2">
      <c r="A228" s="40" t="str">
        <f t="shared" si="11"/>
        <v>06</v>
      </c>
      <c r="B228" s="44" t="str">
        <f t="shared" si="11"/>
        <v>06 13 </v>
      </c>
      <c r="C228" s="136" t="s">
        <v>1469</v>
      </c>
      <c r="D228" s="43" t="s">
        <v>1470</v>
      </c>
      <c r="E228" s="20" t="s">
        <v>428</v>
      </c>
      <c r="F228" s="20"/>
      <c r="G228" s="20"/>
    </row>
    <row r="229" spans="1:7" ht="12.75" hidden="1" outlineLevel="2">
      <c r="A229" s="40" t="str">
        <f t="shared" si="11"/>
        <v>06</v>
      </c>
      <c r="B229" s="44" t="str">
        <f t="shared" si="11"/>
        <v>06 13 </v>
      </c>
      <c r="C229" s="136" t="s">
        <v>1471</v>
      </c>
      <c r="D229" s="43" t="s">
        <v>1472</v>
      </c>
      <c r="E229" s="20" t="s">
        <v>428</v>
      </c>
      <c r="F229" s="20"/>
      <c r="G229" s="20"/>
    </row>
    <row r="230" spans="1:7" ht="12.75" hidden="1" outlineLevel="2">
      <c r="A230" s="40" t="str">
        <f t="shared" si="11"/>
        <v>06</v>
      </c>
      <c r="B230" s="44" t="str">
        <f t="shared" si="11"/>
        <v>06 13 </v>
      </c>
      <c r="C230" s="136" t="s">
        <v>1473</v>
      </c>
      <c r="D230" s="43" t="s">
        <v>447</v>
      </c>
      <c r="E230" s="20"/>
      <c r="F230" s="20"/>
      <c r="G230" s="20"/>
    </row>
    <row r="231" spans="1:7" ht="18" customHeight="1" collapsed="1">
      <c r="A231" s="45" t="s">
        <v>982</v>
      </c>
      <c r="B231" s="45"/>
      <c r="C231" s="46"/>
      <c r="D231" s="56" t="s">
        <v>1242</v>
      </c>
      <c r="E231" s="20"/>
      <c r="F231" s="20"/>
      <c r="G231" s="20"/>
    </row>
    <row r="232" spans="1:7" ht="22.5" hidden="1" outlineLevel="1" collapsed="1">
      <c r="A232" s="40" t="str">
        <f>A231</f>
        <v>07</v>
      </c>
      <c r="B232" s="41" t="s">
        <v>1474</v>
      </c>
      <c r="C232" s="135"/>
      <c r="D232" s="57" t="s">
        <v>1475</v>
      </c>
      <c r="E232" s="20"/>
      <c r="F232" s="20"/>
      <c r="G232" s="20"/>
    </row>
    <row r="233" spans="1:7" ht="12.75" hidden="1" outlineLevel="2">
      <c r="A233" s="40" t="str">
        <f aca="true" t="shared" si="12" ref="A233:B296">A232</f>
        <v>07</v>
      </c>
      <c r="B233" s="44" t="str">
        <f>B232</f>
        <v>07 01 </v>
      </c>
      <c r="C233" s="136" t="s">
        <v>1476</v>
      </c>
      <c r="D233" s="58" t="s">
        <v>1477</v>
      </c>
      <c r="E233" s="20" t="s">
        <v>428</v>
      </c>
      <c r="F233" s="20"/>
      <c r="G233" s="20"/>
    </row>
    <row r="234" spans="1:7" ht="12.75" hidden="1" outlineLevel="2">
      <c r="A234" s="40" t="str">
        <f t="shared" si="12"/>
        <v>07</v>
      </c>
      <c r="B234" s="44" t="str">
        <f t="shared" si="12"/>
        <v>07 01 </v>
      </c>
      <c r="C234" s="136" t="s">
        <v>1478</v>
      </c>
      <c r="D234" s="58" t="s">
        <v>1439</v>
      </c>
      <c r="E234" s="20" t="s">
        <v>428</v>
      </c>
      <c r="F234" s="20"/>
      <c r="G234" s="20"/>
    </row>
    <row r="235" spans="1:7" ht="12.75" hidden="1" outlineLevel="2">
      <c r="A235" s="40" t="str">
        <f t="shared" si="12"/>
        <v>07</v>
      </c>
      <c r="B235" s="44" t="str">
        <f t="shared" si="12"/>
        <v>07 01 </v>
      </c>
      <c r="C235" s="136" t="s">
        <v>1440</v>
      </c>
      <c r="D235" s="58" t="s">
        <v>1441</v>
      </c>
      <c r="E235" s="20" t="s">
        <v>428</v>
      </c>
      <c r="F235" s="20"/>
      <c r="G235" s="20"/>
    </row>
    <row r="236" spans="1:7" ht="12.75" hidden="1" outlineLevel="2">
      <c r="A236" s="40" t="str">
        <f t="shared" si="12"/>
        <v>07</v>
      </c>
      <c r="B236" s="44" t="str">
        <f t="shared" si="12"/>
        <v>07 01 </v>
      </c>
      <c r="C236" s="136" t="s">
        <v>1442</v>
      </c>
      <c r="D236" s="58" t="s">
        <v>1443</v>
      </c>
      <c r="E236" s="20" t="s">
        <v>428</v>
      </c>
      <c r="F236" s="20"/>
      <c r="G236" s="20"/>
    </row>
    <row r="237" spans="1:7" ht="12.75" hidden="1" outlineLevel="2">
      <c r="A237" s="40" t="str">
        <f t="shared" si="12"/>
        <v>07</v>
      </c>
      <c r="B237" s="44" t="str">
        <f t="shared" si="12"/>
        <v>07 01 </v>
      </c>
      <c r="C237" s="136" t="s">
        <v>1444</v>
      </c>
      <c r="D237" s="58" t="s">
        <v>1445</v>
      </c>
      <c r="E237" s="20" t="s">
        <v>428</v>
      </c>
      <c r="F237" s="20"/>
      <c r="G237" s="20"/>
    </row>
    <row r="238" spans="1:7" ht="12.75" hidden="1" outlineLevel="2">
      <c r="A238" s="40" t="str">
        <f t="shared" si="12"/>
        <v>07</v>
      </c>
      <c r="B238" s="44" t="str">
        <f t="shared" si="12"/>
        <v>07 01 </v>
      </c>
      <c r="C238" s="136" t="s">
        <v>1446</v>
      </c>
      <c r="D238" s="58" t="s">
        <v>1447</v>
      </c>
      <c r="E238" s="20" t="s">
        <v>428</v>
      </c>
      <c r="F238" s="20"/>
      <c r="G238" s="20"/>
    </row>
    <row r="239" spans="1:7" ht="12.75" hidden="1" outlineLevel="2">
      <c r="A239" s="40" t="str">
        <f t="shared" si="12"/>
        <v>07</v>
      </c>
      <c r="B239" s="44" t="str">
        <f t="shared" si="12"/>
        <v>07 01 </v>
      </c>
      <c r="C239" s="136" t="s">
        <v>1448</v>
      </c>
      <c r="D239" s="58" t="s">
        <v>809</v>
      </c>
      <c r="E239" s="20" t="s">
        <v>428</v>
      </c>
      <c r="F239" s="20"/>
      <c r="G239" s="20"/>
    </row>
    <row r="240" spans="1:7" ht="12.75" hidden="1" outlineLevel="2">
      <c r="A240" s="40" t="str">
        <f t="shared" si="12"/>
        <v>07</v>
      </c>
      <c r="B240" s="44" t="str">
        <f t="shared" si="12"/>
        <v>07 01 </v>
      </c>
      <c r="C240" s="136" t="s">
        <v>810</v>
      </c>
      <c r="D240" s="58" t="s">
        <v>514</v>
      </c>
      <c r="E240" s="20" t="s">
        <v>428</v>
      </c>
      <c r="F240" s="20"/>
      <c r="G240" s="20"/>
    </row>
    <row r="241" spans="1:7" ht="12.75" hidden="1" outlineLevel="2">
      <c r="A241" s="40" t="str">
        <f t="shared" si="12"/>
        <v>07</v>
      </c>
      <c r="B241" s="44" t="str">
        <f t="shared" si="12"/>
        <v>07 01 </v>
      </c>
      <c r="C241" s="136" t="s">
        <v>811</v>
      </c>
      <c r="D241" s="58" t="s">
        <v>1492</v>
      </c>
      <c r="E241" s="20"/>
      <c r="F241" s="20"/>
      <c r="G241" s="20"/>
    </row>
    <row r="242" spans="1:7" ht="12.75" hidden="1" outlineLevel="2">
      <c r="A242" s="40" t="str">
        <f t="shared" si="12"/>
        <v>07</v>
      </c>
      <c r="B242" s="44" t="str">
        <f t="shared" si="12"/>
        <v>07 01 </v>
      </c>
      <c r="C242" s="136" t="s">
        <v>1493</v>
      </c>
      <c r="D242" s="58" t="s">
        <v>447</v>
      </c>
      <c r="E242" s="20"/>
      <c r="F242" s="20"/>
      <c r="G242" s="20"/>
    </row>
    <row r="243" spans="1:7" ht="12.75" hidden="1" outlineLevel="1" collapsed="1">
      <c r="A243" s="40" t="str">
        <f t="shared" si="12"/>
        <v>07</v>
      </c>
      <c r="B243" s="41" t="s">
        <v>1494</v>
      </c>
      <c r="C243" s="135"/>
      <c r="D243" s="59" t="s">
        <v>1429</v>
      </c>
      <c r="E243" s="20"/>
      <c r="F243" s="20"/>
      <c r="G243" s="20"/>
    </row>
    <row r="244" spans="1:7" ht="12.75" hidden="1" outlineLevel="2">
      <c r="A244" s="40" t="str">
        <f t="shared" si="12"/>
        <v>07</v>
      </c>
      <c r="B244" s="44" t="str">
        <f>B243</f>
        <v>07 02 </v>
      </c>
      <c r="C244" s="136" t="s">
        <v>1430</v>
      </c>
      <c r="D244" s="58" t="s">
        <v>1477</v>
      </c>
      <c r="E244" s="20" t="s">
        <v>428</v>
      </c>
      <c r="F244" s="20"/>
      <c r="G244" s="20"/>
    </row>
    <row r="245" spans="1:7" ht="12.75" hidden="1" outlineLevel="2">
      <c r="A245" s="40" t="str">
        <f t="shared" si="12"/>
        <v>07</v>
      </c>
      <c r="B245" s="44" t="str">
        <f t="shared" si="12"/>
        <v>07 02 </v>
      </c>
      <c r="C245" s="136" t="s">
        <v>1431</v>
      </c>
      <c r="D245" s="58" t="s">
        <v>1439</v>
      </c>
      <c r="E245" s="20" t="s">
        <v>428</v>
      </c>
      <c r="F245" s="20"/>
      <c r="G245" s="20"/>
    </row>
    <row r="246" spans="1:7" ht="12.75" hidden="1" outlineLevel="2">
      <c r="A246" s="40" t="str">
        <f t="shared" si="12"/>
        <v>07</v>
      </c>
      <c r="B246" s="44" t="str">
        <f t="shared" si="12"/>
        <v>07 02 </v>
      </c>
      <c r="C246" s="136" t="s">
        <v>1432</v>
      </c>
      <c r="D246" s="58" t="s">
        <v>1441</v>
      </c>
      <c r="E246" s="20" t="s">
        <v>428</v>
      </c>
      <c r="F246" s="20"/>
      <c r="G246" s="20"/>
    </row>
    <row r="247" spans="1:7" ht="12.75" hidden="1" outlineLevel="2">
      <c r="A247" s="40" t="str">
        <f t="shared" si="12"/>
        <v>07</v>
      </c>
      <c r="B247" s="44" t="str">
        <f t="shared" si="12"/>
        <v>07 02 </v>
      </c>
      <c r="C247" s="136" t="s">
        <v>1433</v>
      </c>
      <c r="D247" s="58" t="s">
        <v>1443</v>
      </c>
      <c r="E247" s="20" t="s">
        <v>428</v>
      </c>
      <c r="F247" s="20"/>
      <c r="G247" s="20"/>
    </row>
    <row r="248" spans="1:7" ht="12.75" hidden="1" outlineLevel="2">
      <c r="A248" s="40" t="str">
        <f t="shared" si="12"/>
        <v>07</v>
      </c>
      <c r="B248" s="44" t="str">
        <f t="shared" si="12"/>
        <v>07 02 </v>
      </c>
      <c r="C248" s="136" t="s">
        <v>1434</v>
      </c>
      <c r="D248" s="58" t="s">
        <v>1445</v>
      </c>
      <c r="E248" s="20" t="s">
        <v>428</v>
      </c>
      <c r="F248" s="20"/>
      <c r="G248" s="20"/>
    </row>
    <row r="249" spans="1:7" ht="12.75" hidden="1" outlineLevel="2">
      <c r="A249" s="40" t="str">
        <f t="shared" si="12"/>
        <v>07</v>
      </c>
      <c r="B249" s="44" t="str">
        <f t="shared" si="12"/>
        <v>07 02 </v>
      </c>
      <c r="C249" s="136" t="s">
        <v>1435</v>
      </c>
      <c r="D249" s="58" t="s">
        <v>1447</v>
      </c>
      <c r="E249" s="20" t="s">
        <v>428</v>
      </c>
      <c r="F249" s="20"/>
      <c r="G249" s="20"/>
    </row>
    <row r="250" spans="1:7" ht="12.75" hidden="1" outlineLevel="2">
      <c r="A250" s="40" t="str">
        <f t="shared" si="12"/>
        <v>07</v>
      </c>
      <c r="B250" s="44" t="str">
        <f t="shared" si="12"/>
        <v>07 02 </v>
      </c>
      <c r="C250" s="136" t="s">
        <v>1436</v>
      </c>
      <c r="D250" s="58" t="s">
        <v>809</v>
      </c>
      <c r="E250" s="20" t="s">
        <v>428</v>
      </c>
      <c r="F250" s="20"/>
      <c r="G250" s="20"/>
    </row>
    <row r="251" spans="1:7" ht="12.75" hidden="1" outlineLevel="2">
      <c r="A251" s="40" t="str">
        <f t="shared" si="12"/>
        <v>07</v>
      </c>
      <c r="B251" s="44" t="str">
        <f t="shared" si="12"/>
        <v>07 02 </v>
      </c>
      <c r="C251" s="136" t="s">
        <v>1496</v>
      </c>
      <c r="D251" s="58" t="s">
        <v>514</v>
      </c>
      <c r="E251" s="20" t="s">
        <v>428</v>
      </c>
      <c r="F251" s="20"/>
      <c r="G251" s="20"/>
    </row>
    <row r="252" spans="1:7" ht="12.75" hidden="1" outlineLevel="2">
      <c r="A252" s="40" t="str">
        <f t="shared" si="12"/>
        <v>07</v>
      </c>
      <c r="B252" s="44" t="str">
        <f t="shared" si="12"/>
        <v>07 02 </v>
      </c>
      <c r="C252" s="136" t="s">
        <v>1497</v>
      </c>
      <c r="D252" s="58" t="s">
        <v>1498</v>
      </c>
      <c r="E252" s="20"/>
      <c r="F252" s="20"/>
      <c r="G252" s="20"/>
    </row>
    <row r="253" spans="1:7" ht="12.75" hidden="1" outlineLevel="2">
      <c r="A253" s="40" t="str">
        <f t="shared" si="12"/>
        <v>07</v>
      </c>
      <c r="B253" s="44" t="str">
        <f t="shared" si="12"/>
        <v>07 02 </v>
      </c>
      <c r="C253" s="136" t="s">
        <v>1499</v>
      </c>
      <c r="D253" s="58" t="s">
        <v>1500</v>
      </c>
      <c r="E253" s="20"/>
      <c r="F253" s="20"/>
      <c r="G253" s="20"/>
    </row>
    <row r="254" spans="1:7" ht="12.75" hidden="1" outlineLevel="2">
      <c r="A254" s="40" t="str">
        <f t="shared" si="12"/>
        <v>07</v>
      </c>
      <c r="B254" s="44" t="str">
        <f t="shared" si="12"/>
        <v>07 02 </v>
      </c>
      <c r="C254" s="136" t="s">
        <v>1501</v>
      </c>
      <c r="D254" s="58" t="s">
        <v>1502</v>
      </c>
      <c r="E254" s="20" t="s">
        <v>428</v>
      </c>
      <c r="F254" s="20"/>
      <c r="G254" s="20"/>
    </row>
    <row r="255" spans="1:7" ht="12.75" hidden="1" outlineLevel="2">
      <c r="A255" s="40" t="str">
        <f t="shared" si="12"/>
        <v>07</v>
      </c>
      <c r="B255" s="44" t="str">
        <f t="shared" si="12"/>
        <v>07 02 </v>
      </c>
      <c r="C255" s="136" t="s">
        <v>1503</v>
      </c>
      <c r="D255" s="58" t="s">
        <v>1504</v>
      </c>
      <c r="E255" s="20"/>
      <c r="F255" s="20"/>
      <c r="G255" s="20"/>
    </row>
    <row r="256" spans="1:7" ht="12.75" hidden="1" outlineLevel="2">
      <c r="A256" s="40" t="str">
        <f t="shared" si="12"/>
        <v>07</v>
      </c>
      <c r="B256" s="44" t="str">
        <f t="shared" si="12"/>
        <v>07 02 </v>
      </c>
      <c r="C256" s="136" t="s">
        <v>1505</v>
      </c>
      <c r="D256" s="58" t="s">
        <v>1506</v>
      </c>
      <c r="E256" s="20" t="s">
        <v>428</v>
      </c>
      <c r="F256" s="20"/>
      <c r="G256" s="20"/>
    </row>
    <row r="257" spans="1:7" ht="12.75" hidden="1" outlineLevel="2">
      <c r="A257" s="40" t="str">
        <f t="shared" si="12"/>
        <v>07</v>
      </c>
      <c r="B257" s="44" t="str">
        <f t="shared" si="12"/>
        <v>07 02 </v>
      </c>
      <c r="C257" s="136" t="s">
        <v>1507</v>
      </c>
      <c r="D257" s="58" t="s">
        <v>1508</v>
      </c>
      <c r="E257" s="20"/>
      <c r="F257" s="20"/>
      <c r="G257" s="20"/>
    </row>
    <row r="258" spans="1:7" ht="12.75" hidden="1" outlineLevel="2">
      <c r="A258" s="40" t="str">
        <f t="shared" si="12"/>
        <v>07</v>
      </c>
      <c r="B258" s="44" t="str">
        <f t="shared" si="12"/>
        <v>07 02 </v>
      </c>
      <c r="C258" s="136" t="s">
        <v>1509</v>
      </c>
      <c r="D258" s="58" t="s">
        <v>447</v>
      </c>
      <c r="E258" s="20"/>
      <c r="F258" s="20"/>
      <c r="G258" s="20"/>
    </row>
    <row r="259" spans="1:7" ht="12.75" hidden="1" outlineLevel="1" collapsed="1">
      <c r="A259" s="40" t="str">
        <f t="shared" si="12"/>
        <v>07</v>
      </c>
      <c r="B259" s="41" t="s">
        <v>1510</v>
      </c>
      <c r="C259" s="135"/>
      <c r="D259" s="57" t="s">
        <v>1511</v>
      </c>
      <c r="E259" s="20"/>
      <c r="F259" s="20"/>
      <c r="G259" s="20"/>
    </row>
    <row r="260" spans="1:7" ht="12.75" hidden="1" outlineLevel="2">
      <c r="A260" s="40" t="str">
        <f t="shared" si="12"/>
        <v>07</v>
      </c>
      <c r="B260" s="44" t="str">
        <f>B259</f>
        <v>07 03 </v>
      </c>
      <c r="C260" s="136" t="s">
        <v>1512</v>
      </c>
      <c r="D260" s="58" t="s">
        <v>1477</v>
      </c>
      <c r="E260" s="20" t="s">
        <v>428</v>
      </c>
      <c r="F260" s="20"/>
      <c r="G260" s="20"/>
    </row>
    <row r="261" spans="1:7" ht="12.75" hidden="1" outlineLevel="2">
      <c r="A261" s="40" t="str">
        <f t="shared" si="12"/>
        <v>07</v>
      </c>
      <c r="B261" s="44" t="str">
        <f t="shared" si="12"/>
        <v>07 03 </v>
      </c>
      <c r="C261" s="136" t="s">
        <v>1513</v>
      </c>
      <c r="D261" s="58" t="s">
        <v>1439</v>
      </c>
      <c r="E261" s="20" t="s">
        <v>428</v>
      </c>
      <c r="F261" s="20"/>
      <c r="G261" s="20"/>
    </row>
    <row r="262" spans="1:7" ht="12.75" hidden="1" outlineLevel="2">
      <c r="A262" s="40" t="str">
        <f t="shared" si="12"/>
        <v>07</v>
      </c>
      <c r="B262" s="44" t="str">
        <f t="shared" si="12"/>
        <v>07 03 </v>
      </c>
      <c r="C262" s="136" t="s">
        <v>1514</v>
      </c>
      <c r="D262" s="58" t="s">
        <v>1441</v>
      </c>
      <c r="E262" s="20" t="s">
        <v>428</v>
      </c>
      <c r="F262" s="20"/>
      <c r="G262" s="20"/>
    </row>
    <row r="263" spans="1:7" ht="12.75" hidden="1" outlineLevel="2">
      <c r="A263" s="40" t="str">
        <f t="shared" si="12"/>
        <v>07</v>
      </c>
      <c r="B263" s="44" t="str">
        <f t="shared" si="12"/>
        <v>07 03 </v>
      </c>
      <c r="C263" s="136" t="s">
        <v>1515</v>
      </c>
      <c r="D263" s="58" t="s">
        <v>1443</v>
      </c>
      <c r="E263" s="20" t="s">
        <v>428</v>
      </c>
      <c r="F263" s="20"/>
      <c r="G263" s="20"/>
    </row>
    <row r="264" spans="1:7" ht="12.75" hidden="1" outlineLevel="2">
      <c r="A264" s="40" t="str">
        <f t="shared" si="12"/>
        <v>07</v>
      </c>
      <c r="B264" s="44" t="str">
        <f t="shared" si="12"/>
        <v>07 03 </v>
      </c>
      <c r="C264" s="136" t="s">
        <v>1516</v>
      </c>
      <c r="D264" s="58" t="s">
        <v>1445</v>
      </c>
      <c r="E264" s="20" t="s">
        <v>428</v>
      </c>
      <c r="F264" s="20"/>
      <c r="G264" s="20"/>
    </row>
    <row r="265" spans="1:7" ht="12.75" hidden="1" outlineLevel="2">
      <c r="A265" s="40" t="str">
        <f t="shared" si="12"/>
        <v>07</v>
      </c>
      <c r="B265" s="44" t="str">
        <f t="shared" si="12"/>
        <v>07 03 </v>
      </c>
      <c r="C265" s="136" t="s">
        <v>1517</v>
      </c>
      <c r="D265" s="58" t="s">
        <v>1447</v>
      </c>
      <c r="E265" s="20" t="s">
        <v>428</v>
      </c>
      <c r="F265" s="20"/>
      <c r="G265" s="20"/>
    </row>
    <row r="266" spans="1:7" ht="12.75" hidden="1" outlineLevel="2">
      <c r="A266" s="40" t="str">
        <f t="shared" si="12"/>
        <v>07</v>
      </c>
      <c r="B266" s="44" t="str">
        <f t="shared" si="12"/>
        <v>07 03 </v>
      </c>
      <c r="C266" s="136" t="s">
        <v>1518</v>
      </c>
      <c r="D266" s="58" t="s">
        <v>809</v>
      </c>
      <c r="E266" s="20" t="s">
        <v>428</v>
      </c>
      <c r="F266" s="20"/>
      <c r="G266" s="20"/>
    </row>
    <row r="267" spans="1:7" ht="12.75" hidden="1" outlineLevel="2">
      <c r="A267" s="40" t="str">
        <f t="shared" si="12"/>
        <v>07</v>
      </c>
      <c r="B267" s="44" t="str">
        <f t="shared" si="12"/>
        <v>07 03 </v>
      </c>
      <c r="C267" s="136" t="s">
        <v>1519</v>
      </c>
      <c r="D267" s="58" t="s">
        <v>514</v>
      </c>
      <c r="E267" s="20" t="s">
        <v>428</v>
      </c>
      <c r="F267" s="20"/>
      <c r="G267" s="20"/>
    </row>
    <row r="268" spans="1:7" ht="12.75" hidden="1" outlineLevel="2">
      <c r="A268" s="40" t="str">
        <f t="shared" si="12"/>
        <v>07</v>
      </c>
      <c r="B268" s="44" t="str">
        <f t="shared" si="12"/>
        <v>07 03 </v>
      </c>
      <c r="C268" s="136" t="s">
        <v>1520</v>
      </c>
      <c r="D268" s="58" t="s">
        <v>1521</v>
      </c>
      <c r="E268" s="20"/>
      <c r="F268" s="20"/>
      <c r="G268" s="20"/>
    </row>
    <row r="269" spans="1:7" ht="12.75" hidden="1" outlineLevel="2">
      <c r="A269" s="40" t="str">
        <f t="shared" si="12"/>
        <v>07</v>
      </c>
      <c r="B269" s="44" t="str">
        <f t="shared" si="12"/>
        <v>07 03 </v>
      </c>
      <c r="C269" s="136" t="s">
        <v>1522</v>
      </c>
      <c r="D269" s="58" t="s">
        <v>447</v>
      </c>
      <c r="E269" s="20"/>
      <c r="F269" s="20"/>
      <c r="G269" s="20"/>
    </row>
    <row r="270" spans="1:7" ht="22.5" hidden="1" outlineLevel="1" collapsed="1">
      <c r="A270" s="40" t="str">
        <f t="shared" si="12"/>
        <v>07</v>
      </c>
      <c r="B270" s="41" t="s">
        <v>1523</v>
      </c>
      <c r="C270" s="135"/>
      <c r="D270" s="57" t="s">
        <v>1524</v>
      </c>
      <c r="E270" s="20"/>
      <c r="F270" s="20"/>
      <c r="G270" s="20"/>
    </row>
    <row r="271" spans="1:7" ht="12.75" hidden="1" outlineLevel="2">
      <c r="A271" s="40" t="str">
        <f t="shared" si="12"/>
        <v>07</v>
      </c>
      <c r="B271" s="44" t="str">
        <f>B270</f>
        <v>07 04</v>
      </c>
      <c r="C271" s="136" t="s">
        <v>1525</v>
      </c>
      <c r="D271" s="58" t="s">
        <v>1477</v>
      </c>
      <c r="E271" s="20" t="s">
        <v>428</v>
      </c>
      <c r="F271" s="20"/>
      <c r="G271" s="20"/>
    </row>
    <row r="272" spans="1:7" ht="12.75" hidden="1" outlineLevel="2">
      <c r="A272" s="40" t="str">
        <f t="shared" si="12"/>
        <v>07</v>
      </c>
      <c r="B272" s="44" t="str">
        <f t="shared" si="12"/>
        <v>07 04</v>
      </c>
      <c r="C272" s="136" t="s">
        <v>1526</v>
      </c>
      <c r="D272" s="58" t="s">
        <v>1439</v>
      </c>
      <c r="E272" s="20" t="s">
        <v>428</v>
      </c>
      <c r="F272" s="20"/>
      <c r="G272" s="20"/>
    </row>
    <row r="273" spans="1:7" ht="12.75" hidden="1" outlineLevel="2">
      <c r="A273" s="40" t="str">
        <f t="shared" si="12"/>
        <v>07</v>
      </c>
      <c r="B273" s="44" t="str">
        <f t="shared" si="12"/>
        <v>07 04</v>
      </c>
      <c r="C273" s="136" t="s">
        <v>1527</v>
      </c>
      <c r="D273" s="58" t="s">
        <v>1441</v>
      </c>
      <c r="E273" s="20" t="s">
        <v>428</v>
      </c>
      <c r="F273" s="20"/>
      <c r="G273" s="20"/>
    </row>
    <row r="274" spans="1:7" ht="12.75" hidden="1" outlineLevel="2">
      <c r="A274" s="40" t="str">
        <f t="shared" si="12"/>
        <v>07</v>
      </c>
      <c r="B274" s="44" t="str">
        <f t="shared" si="12"/>
        <v>07 04</v>
      </c>
      <c r="C274" s="136" t="s">
        <v>1528</v>
      </c>
      <c r="D274" s="58" t="s">
        <v>1443</v>
      </c>
      <c r="E274" s="20" t="s">
        <v>428</v>
      </c>
      <c r="F274" s="20"/>
      <c r="G274" s="20"/>
    </row>
    <row r="275" spans="1:7" ht="12.75" hidden="1" outlineLevel="2">
      <c r="A275" s="40" t="str">
        <f t="shared" si="12"/>
        <v>07</v>
      </c>
      <c r="B275" s="44" t="str">
        <f t="shared" si="12"/>
        <v>07 04</v>
      </c>
      <c r="C275" s="136" t="s">
        <v>1529</v>
      </c>
      <c r="D275" s="58" t="s">
        <v>1445</v>
      </c>
      <c r="E275" s="20" t="s">
        <v>428</v>
      </c>
      <c r="F275" s="20"/>
      <c r="G275" s="20"/>
    </row>
    <row r="276" spans="1:7" ht="12.75" hidden="1" outlineLevel="2">
      <c r="A276" s="40" t="str">
        <f t="shared" si="12"/>
        <v>07</v>
      </c>
      <c r="B276" s="44" t="str">
        <f t="shared" si="12"/>
        <v>07 04</v>
      </c>
      <c r="C276" s="136" t="s">
        <v>1530</v>
      </c>
      <c r="D276" s="58" t="s">
        <v>1447</v>
      </c>
      <c r="E276" s="20" t="s">
        <v>428</v>
      </c>
      <c r="F276" s="20"/>
      <c r="G276" s="20"/>
    </row>
    <row r="277" spans="1:7" ht="12.75" hidden="1" outlineLevel="2">
      <c r="A277" s="40" t="str">
        <f t="shared" si="12"/>
        <v>07</v>
      </c>
      <c r="B277" s="44" t="str">
        <f t="shared" si="12"/>
        <v>07 04</v>
      </c>
      <c r="C277" s="136" t="s">
        <v>1531</v>
      </c>
      <c r="D277" s="58" t="s">
        <v>809</v>
      </c>
      <c r="E277" s="20" t="s">
        <v>428</v>
      </c>
      <c r="F277" s="20"/>
      <c r="G277" s="20"/>
    </row>
    <row r="278" spans="1:7" ht="12.75" hidden="1" outlineLevel="2">
      <c r="A278" s="40" t="str">
        <f t="shared" si="12"/>
        <v>07</v>
      </c>
      <c r="B278" s="44" t="str">
        <f t="shared" si="12"/>
        <v>07 04</v>
      </c>
      <c r="C278" s="136" t="s">
        <v>1532</v>
      </c>
      <c r="D278" s="58" t="s">
        <v>514</v>
      </c>
      <c r="E278" s="20" t="s">
        <v>428</v>
      </c>
      <c r="F278" s="20"/>
      <c r="G278" s="20"/>
    </row>
    <row r="279" spans="1:7" ht="12.75" hidden="1" outlineLevel="2">
      <c r="A279" s="40" t="str">
        <f t="shared" si="12"/>
        <v>07</v>
      </c>
      <c r="B279" s="44" t="str">
        <f t="shared" si="12"/>
        <v>07 04</v>
      </c>
      <c r="C279" s="136" t="s">
        <v>1533</v>
      </c>
      <c r="D279" s="58" t="s">
        <v>1333</v>
      </c>
      <c r="E279" s="20"/>
      <c r="F279" s="20"/>
      <c r="G279" s="20"/>
    </row>
    <row r="280" spans="1:7" ht="12.75" hidden="1" outlineLevel="2">
      <c r="A280" s="40" t="str">
        <f t="shared" si="12"/>
        <v>07</v>
      </c>
      <c r="B280" s="44" t="str">
        <f t="shared" si="12"/>
        <v>07 04</v>
      </c>
      <c r="C280" s="136" t="s">
        <v>1334</v>
      </c>
      <c r="D280" s="58" t="s">
        <v>1208</v>
      </c>
      <c r="E280" s="20" t="s">
        <v>428</v>
      </c>
      <c r="F280" s="20"/>
      <c r="G280" s="20"/>
    </row>
    <row r="281" spans="1:7" ht="12.75" hidden="1" outlineLevel="2">
      <c r="A281" s="40" t="str">
        <f t="shared" si="12"/>
        <v>07</v>
      </c>
      <c r="B281" s="44" t="str">
        <f t="shared" si="12"/>
        <v>07 04</v>
      </c>
      <c r="C281" s="136" t="s">
        <v>1209</v>
      </c>
      <c r="D281" s="58" t="s">
        <v>447</v>
      </c>
      <c r="E281" s="20"/>
      <c r="F281" s="20"/>
      <c r="G281" s="20"/>
    </row>
    <row r="282" spans="1:7" ht="12.75" hidden="1" outlineLevel="1" collapsed="1">
      <c r="A282" s="40" t="str">
        <f t="shared" si="12"/>
        <v>07</v>
      </c>
      <c r="B282" s="41" t="s">
        <v>1210</v>
      </c>
      <c r="C282" s="135"/>
      <c r="D282" s="57" t="s">
        <v>1211</v>
      </c>
      <c r="E282" s="20"/>
      <c r="F282" s="20"/>
      <c r="G282" s="20"/>
    </row>
    <row r="283" spans="1:7" ht="12.75" hidden="1" outlineLevel="2">
      <c r="A283" s="40" t="str">
        <f t="shared" si="12"/>
        <v>07</v>
      </c>
      <c r="B283" s="44" t="str">
        <f>B282</f>
        <v>07 05 </v>
      </c>
      <c r="C283" s="136" t="s">
        <v>1212</v>
      </c>
      <c r="D283" s="58" t="s">
        <v>1477</v>
      </c>
      <c r="E283" s="20" t="s">
        <v>428</v>
      </c>
      <c r="F283" s="20"/>
      <c r="G283" s="20"/>
    </row>
    <row r="284" spans="1:7" ht="12.75" hidden="1" outlineLevel="2">
      <c r="A284" s="40" t="str">
        <f t="shared" si="12"/>
        <v>07</v>
      </c>
      <c r="B284" s="44" t="str">
        <f t="shared" si="12"/>
        <v>07 05 </v>
      </c>
      <c r="C284" s="136" t="s">
        <v>1213</v>
      </c>
      <c r="D284" s="58" t="s">
        <v>1439</v>
      </c>
      <c r="E284" s="20" t="s">
        <v>428</v>
      </c>
      <c r="F284" s="20"/>
      <c r="G284" s="20"/>
    </row>
    <row r="285" spans="1:7" ht="12.75" hidden="1" outlineLevel="2">
      <c r="A285" s="40" t="str">
        <f t="shared" si="12"/>
        <v>07</v>
      </c>
      <c r="B285" s="44" t="str">
        <f t="shared" si="12"/>
        <v>07 05 </v>
      </c>
      <c r="C285" s="136" t="s">
        <v>1214</v>
      </c>
      <c r="D285" s="58" t="s">
        <v>1441</v>
      </c>
      <c r="E285" s="20" t="s">
        <v>428</v>
      </c>
      <c r="F285" s="20"/>
      <c r="G285" s="20"/>
    </row>
    <row r="286" spans="1:7" ht="12.75" hidden="1" outlineLevel="2">
      <c r="A286" s="40" t="str">
        <f t="shared" si="12"/>
        <v>07</v>
      </c>
      <c r="B286" s="44" t="str">
        <f t="shared" si="12"/>
        <v>07 05 </v>
      </c>
      <c r="C286" s="136" t="s">
        <v>1215</v>
      </c>
      <c r="D286" s="58" t="s">
        <v>1443</v>
      </c>
      <c r="E286" s="20" t="s">
        <v>428</v>
      </c>
      <c r="F286" s="20"/>
      <c r="G286" s="20"/>
    </row>
    <row r="287" spans="1:7" ht="12.75" hidden="1" outlineLevel="2">
      <c r="A287" s="40" t="str">
        <f t="shared" si="12"/>
        <v>07</v>
      </c>
      <c r="B287" s="44" t="str">
        <f t="shared" si="12"/>
        <v>07 05 </v>
      </c>
      <c r="C287" s="136" t="s">
        <v>1216</v>
      </c>
      <c r="D287" s="58" t="s">
        <v>1445</v>
      </c>
      <c r="E287" s="20" t="s">
        <v>428</v>
      </c>
      <c r="F287" s="20"/>
      <c r="G287" s="20"/>
    </row>
    <row r="288" spans="1:7" ht="12.75" hidden="1" outlineLevel="2">
      <c r="A288" s="40" t="str">
        <f t="shared" si="12"/>
        <v>07</v>
      </c>
      <c r="B288" s="44" t="str">
        <f t="shared" si="12"/>
        <v>07 05 </v>
      </c>
      <c r="C288" s="136" t="s">
        <v>1217</v>
      </c>
      <c r="D288" s="58" t="s">
        <v>1447</v>
      </c>
      <c r="E288" s="20" t="s">
        <v>428</v>
      </c>
      <c r="F288" s="20"/>
      <c r="G288" s="20"/>
    </row>
    <row r="289" spans="1:7" ht="12.75" hidden="1" outlineLevel="2">
      <c r="A289" s="40" t="str">
        <f t="shared" si="12"/>
        <v>07</v>
      </c>
      <c r="B289" s="44" t="str">
        <f t="shared" si="12"/>
        <v>07 05 </v>
      </c>
      <c r="C289" s="136" t="s">
        <v>1218</v>
      </c>
      <c r="D289" s="58" t="s">
        <v>809</v>
      </c>
      <c r="E289" s="20" t="s">
        <v>428</v>
      </c>
      <c r="F289" s="20"/>
      <c r="G289" s="20"/>
    </row>
    <row r="290" spans="1:7" ht="12.75" hidden="1" outlineLevel="2">
      <c r="A290" s="40" t="str">
        <f t="shared" si="12"/>
        <v>07</v>
      </c>
      <c r="B290" s="44" t="str">
        <f t="shared" si="12"/>
        <v>07 05 </v>
      </c>
      <c r="C290" s="136" t="s">
        <v>1219</v>
      </c>
      <c r="D290" s="58" t="s">
        <v>514</v>
      </c>
      <c r="E290" s="20" t="s">
        <v>428</v>
      </c>
      <c r="F290" s="20"/>
      <c r="G290" s="20"/>
    </row>
    <row r="291" spans="1:7" ht="12.75" hidden="1" outlineLevel="2">
      <c r="A291" s="40" t="str">
        <f t="shared" si="12"/>
        <v>07</v>
      </c>
      <c r="B291" s="44" t="str">
        <f t="shared" si="12"/>
        <v>07 05 </v>
      </c>
      <c r="C291" s="136" t="s">
        <v>1220</v>
      </c>
      <c r="D291" s="58" t="s">
        <v>1221</v>
      </c>
      <c r="E291" s="20"/>
      <c r="F291" s="20"/>
      <c r="G291" s="20"/>
    </row>
    <row r="292" spans="1:7" ht="12.75" hidden="1" outlineLevel="2">
      <c r="A292" s="40" t="str">
        <f t="shared" si="12"/>
        <v>07</v>
      </c>
      <c r="B292" s="44" t="str">
        <f t="shared" si="12"/>
        <v>07 05 </v>
      </c>
      <c r="C292" s="136" t="s">
        <v>1222</v>
      </c>
      <c r="D292" s="58" t="s">
        <v>1208</v>
      </c>
      <c r="E292" s="20" t="s">
        <v>428</v>
      </c>
      <c r="F292" s="20"/>
      <c r="G292" s="20"/>
    </row>
    <row r="293" spans="1:7" ht="12.75" hidden="1" outlineLevel="2">
      <c r="A293" s="40" t="str">
        <f t="shared" si="12"/>
        <v>07</v>
      </c>
      <c r="B293" s="44" t="str">
        <f t="shared" si="12"/>
        <v>07 05 </v>
      </c>
      <c r="C293" s="136" t="s">
        <v>1223</v>
      </c>
      <c r="D293" s="58" t="s">
        <v>1224</v>
      </c>
      <c r="E293" s="20"/>
      <c r="F293" s="20"/>
      <c r="G293" s="20"/>
    </row>
    <row r="294" spans="1:7" ht="12.75" hidden="1" outlineLevel="2">
      <c r="A294" s="40" t="str">
        <f t="shared" si="12"/>
        <v>07</v>
      </c>
      <c r="B294" s="44" t="str">
        <f t="shared" si="12"/>
        <v>07 05 </v>
      </c>
      <c r="C294" s="136" t="s">
        <v>1225</v>
      </c>
      <c r="D294" s="58" t="s">
        <v>447</v>
      </c>
      <c r="E294" s="20"/>
      <c r="F294" s="20"/>
      <c r="G294" s="20"/>
    </row>
    <row r="295" spans="1:7" ht="22.5" hidden="1" outlineLevel="1" collapsed="1">
      <c r="A295" s="40" t="str">
        <f t="shared" si="12"/>
        <v>07</v>
      </c>
      <c r="B295" s="41" t="s">
        <v>1226</v>
      </c>
      <c r="C295" s="135"/>
      <c r="D295" s="57" t="s">
        <v>1227</v>
      </c>
      <c r="E295" s="20"/>
      <c r="F295" s="20"/>
      <c r="G295" s="20"/>
    </row>
    <row r="296" spans="1:7" ht="12.75" hidden="1" outlineLevel="2">
      <c r="A296" s="40" t="str">
        <f t="shared" si="12"/>
        <v>07</v>
      </c>
      <c r="B296" s="44" t="str">
        <f>B295</f>
        <v>07 06 </v>
      </c>
      <c r="C296" s="136" t="s">
        <v>1228</v>
      </c>
      <c r="D296" s="58" t="s">
        <v>1477</v>
      </c>
      <c r="E296" s="20" t="s">
        <v>428</v>
      </c>
      <c r="F296" s="20"/>
      <c r="G296" s="20"/>
    </row>
    <row r="297" spans="1:7" ht="12.75" hidden="1" outlineLevel="2">
      <c r="A297" s="40" t="str">
        <f aca="true" t="shared" si="13" ref="A297:B316">A296</f>
        <v>07</v>
      </c>
      <c r="B297" s="44" t="str">
        <f t="shared" si="13"/>
        <v>07 06 </v>
      </c>
      <c r="C297" s="136" t="s">
        <v>1229</v>
      </c>
      <c r="D297" s="58" t="s">
        <v>1439</v>
      </c>
      <c r="E297" s="20" t="s">
        <v>428</v>
      </c>
      <c r="F297" s="20"/>
      <c r="G297" s="20"/>
    </row>
    <row r="298" spans="1:7" ht="12.75" hidden="1" outlineLevel="2">
      <c r="A298" s="40" t="str">
        <f t="shared" si="13"/>
        <v>07</v>
      </c>
      <c r="B298" s="44" t="str">
        <f t="shared" si="13"/>
        <v>07 06 </v>
      </c>
      <c r="C298" s="136" t="s">
        <v>1230</v>
      </c>
      <c r="D298" s="58" t="s">
        <v>1441</v>
      </c>
      <c r="E298" s="20" t="s">
        <v>428</v>
      </c>
      <c r="F298" s="20"/>
      <c r="G298" s="20"/>
    </row>
    <row r="299" spans="1:7" ht="12.75" hidden="1" outlineLevel="2">
      <c r="A299" s="40" t="str">
        <f t="shared" si="13"/>
        <v>07</v>
      </c>
      <c r="B299" s="44" t="str">
        <f t="shared" si="13"/>
        <v>07 06 </v>
      </c>
      <c r="C299" s="136" t="s">
        <v>1231</v>
      </c>
      <c r="D299" s="58" t="s">
        <v>1443</v>
      </c>
      <c r="E299" s="20" t="s">
        <v>428</v>
      </c>
      <c r="F299" s="20"/>
      <c r="G299" s="20"/>
    </row>
    <row r="300" spans="1:7" ht="12.75" hidden="1" outlineLevel="2">
      <c r="A300" s="40" t="str">
        <f t="shared" si="13"/>
        <v>07</v>
      </c>
      <c r="B300" s="44" t="str">
        <f t="shared" si="13"/>
        <v>07 06 </v>
      </c>
      <c r="C300" s="136" t="s">
        <v>1232</v>
      </c>
      <c r="D300" s="58" t="s">
        <v>1445</v>
      </c>
      <c r="E300" s="20" t="s">
        <v>428</v>
      </c>
      <c r="F300" s="20"/>
      <c r="G300" s="20"/>
    </row>
    <row r="301" spans="1:7" ht="12.75" hidden="1" outlineLevel="2">
      <c r="A301" s="40" t="str">
        <f t="shared" si="13"/>
        <v>07</v>
      </c>
      <c r="B301" s="44" t="str">
        <f t="shared" si="13"/>
        <v>07 06 </v>
      </c>
      <c r="C301" s="136" t="s">
        <v>1233</v>
      </c>
      <c r="D301" s="58" t="s">
        <v>1447</v>
      </c>
      <c r="E301" s="20" t="s">
        <v>428</v>
      </c>
      <c r="F301" s="20"/>
      <c r="G301" s="20"/>
    </row>
    <row r="302" spans="1:7" ht="12.75" hidden="1" outlineLevel="2">
      <c r="A302" s="40" t="str">
        <f t="shared" si="13"/>
        <v>07</v>
      </c>
      <c r="B302" s="44" t="str">
        <f t="shared" si="13"/>
        <v>07 06 </v>
      </c>
      <c r="C302" s="136" t="s">
        <v>1234</v>
      </c>
      <c r="D302" s="58" t="s">
        <v>809</v>
      </c>
      <c r="E302" s="20" t="s">
        <v>428</v>
      </c>
      <c r="F302" s="20"/>
      <c r="G302" s="20"/>
    </row>
    <row r="303" spans="1:7" ht="12.75" hidden="1" outlineLevel="2">
      <c r="A303" s="40" t="str">
        <f t="shared" si="13"/>
        <v>07</v>
      </c>
      <c r="B303" s="44" t="str">
        <f t="shared" si="13"/>
        <v>07 06 </v>
      </c>
      <c r="C303" s="136" t="s">
        <v>1235</v>
      </c>
      <c r="D303" s="58" t="s">
        <v>514</v>
      </c>
      <c r="E303" s="20" t="s">
        <v>428</v>
      </c>
      <c r="F303" s="20"/>
      <c r="G303" s="20"/>
    </row>
    <row r="304" spans="1:7" ht="12.75" hidden="1" outlineLevel="2">
      <c r="A304" s="40" t="str">
        <f t="shared" si="13"/>
        <v>07</v>
      </c>
      <c r="B304" s="44" t="str">
        <f t="shared" si="13"/>
        <v>07 06 </v>
      </c>
      <c r="C304" s="136" t="s">
        <v>1236</v>
      </c>
      <c r="D304" s="58" t="s">
        <v>1237</v>
      </c>
      <c r="E304" s="20"/>
      <c r="F304" s="20"/>
      <c r="G304" s="20"/>
    </row>
    <row r="305" spans="1:7" ht="12.75" hidden="1" outlineLevel="2">
      <c r="A305" s="40" t="str">
        <f t="shared" si="13"/>
        <v>07</v>
      </c>
      <c r="B305" s="44" t="str">
        <f t="shared" si="13"/>
        <v>07 06 </v>
      </c>
      <c r="C305" s="136" t="s">
        <v>1238</v>
      </c>
      <c r="D305" s="58" t="s">
        <v>447</v>
      </c>
      <c r="E305" s="20"/>
      <c r="F305" s="20"/>
      <c r="G305" s="20"/>
    </row>
    <row r="306" spans="1:7" ht="22.5" hidden="1" outlineLevel="1" collapsed="1">
      <c r="A306" s="40" t="str">
        <f t="shared" si="13"/>
        <v>07</v>
      </c>
      <c r="B306" s="41" t="s">
        <v>1239</v>
      </c>
      <c r="C306" s="135"/>
      <c r="D306" s="57" t="s">
        <v>1240</v>
      </c>
      <c r="E306" s="20"/>
      <c r="F306" s="20"/>
      <c r="G306" s="20"/>
    </row>
    <row r="307" spans="1:7" ht="12.75" hidden="1" outlineLevel="2">
      <c r="A307" s="40" t="str">
        <f t="shared" si="13"/>
        <v>07</v>
      </c>
      <c r="B307" s="44" t="str">
        <f>B306</f>
        <v>07 07 </v>
      </c>
      <c r="C307" s="136" t="s">
        <v>1040</v>
      </c>
      <c r="D307" s="58" t="s">
        <v>1477</v>
      </c>
      <c r="E307" s="20" t="s">
        <v>428</v>
      </c>
      <c r="F307" s="20"/>
      <c r="G307" s="20"/>
    </row>
    <row r="308" spans="1:7" ht="12.75" hidden="1" outlineLevel="2">
      <c r="A308" s="40" t="str">
        <f t="shared" si="13"/>
        <v>07</v>
      </c>
      <c r="B308" s="44" t="str">
        <f t="shared" si="13"/>
        <v>07 07 </v>
      </c>
      <c r="C308" s="136" t="s">
        <v>1041</v>
      </c>
      <c r="D308" s="58" t="s">
        <v>1439</v>
      </c>
      <c r="E308" s="20" t="s">
        <v>428</v>
      </c>
      <c r="F308" s="20"/>
      <c r="G308" s="20"/>
    </row>
    <row r="309" spans="1:7" ht="12.75" hidden="1" outlineLevel="2">
      <c r="A309" s="40" t="str">
        <f t="shared" si="13"/>
        <v>07</v>
      </c>
      <c r="B309" s="44" t="str">
        <f t="shared" si="13"/>
        <v>07 07 </v>
      </c>
      <c r="C309" s="136" t="s">
        <v>1042</v>
      </c>
      <c r="D309" s="58" t="s">
        <v>1441</v>
      </c>
      <c r="E309" s="20" t="s">
        <v>428</v>
      </c>
      <c r="F309" s="20"/>
      <c r="G309" s="20"/>
    </row>
    <row r="310" spans="1:7" ht="12.75" hidden="1" outlineLevel="2">
      <c r="A310" s="40" t="str">
        <f t="shared" si="13"/>
        <v>07</v>
      </c>
      <c r="B310" s="44" t="str">
        <f t="shared" si="13"/>
        <v>07 07 </v>
      </c>
      <c r="C310" s="136" t="s">
        <v>1043</v>
      </c>
      <c r="D310" s="58" t="s">
        <v>1443</v>
      </c>
      <c r="E310" s="20" t="s">
        <v>428</v>
      </c>
      <c r="F310" s="20"/>
      <c r="G310" s="20"/>
    </row>
    <row r="311" spans="1:7" ht="12.75" hidden="1" outlineLevel="2">
      <c r="A311" s="40" t="str">
        <f t="shared" si="13"/>
        <v>07</v>
      </c>
      <c r="B311" s="44" t="str">
        <f t="shared" si="13"/>
        <v>07 07 </v>
      </c>
      <c r="C311" s="136" t="s">
        <v>1044</v>
      </c>
      <c r="D311" s="58" t="s">
        <v>1445</v>
      </c>
      <c r="E311" s="20" t="s">
        <v>428</v>
      </c>
      <c r="F311" s="20"/>
      <c r="G311" s="20"/>
    </row>
    <row r="312" spans="1:7" ht="12.75" hidden="1" outlineLevel="2">
      <c r="A312" s="40" t="str">
        <f t="shared" si="13"/>
        <v>07</v>
      </c>
      <c r="B312" s="44" t="str">
        <f t="shared" si="13"/>
        <v>07 07 </v>
      </c>
      <c r="C312" s="136" t="s">
        <v>1045</v>
      </c>
      <c r="D312" s="58" t="s">
        <v>1447</v>
      </c>
      <c r="E312" s="20" t="s">
        <v>428</v>
      </c>
      <c r="F312" s="20"/>
      <c r="G312" s="20"/>
    </row>
    <row r="313" spans="1:7" ht="12.75" hidden="1" outlineLevel="2">
      <c r="A313" s="40" t="str">
        <f t="shared" si="13"/>
        <v>07</v>
      </c>
      <c r="B313" s="44" t="str">
        <f t="shared" si="13"/>
        <v>07 07 </v>
      </c>
      <c r="C313" s="136" t="s">
        <v>1046</v>
      </c>
      <c r="D313" s="58" t="s">
        <v>809</v>
      </c>
      <c r="E313" s="20" t="s">
        <v>428</v>
      </c>
      <c r="F313" s="20"/>
      <c r="G313" s="20"/>
    </row>
    <row r="314" spans="1:7" ht="12.75" hidden="1" outlineLevel="2">
      <c r="A314" s="40" t="str">
        <f t="shared" si="13"/>
        <v>07</v>
      </c>
      <c r="B314" s="44" t="str">
        <f t="shared" si="13"/>
        <v>07 07 </v>
      </c>
      <c r="C314" s="136" t="s">
        <v>1047</v>
      </c>
      <c r="D314" s="58" t="s">
        <v>514</v>
      </c>
      <c r="E314" s="20" t="s">
        <v>428</v>
      </c>
      <c r="F314" s="20"/>
      <c r="G314" s="20"/>
    </row>
    <row r="315" spans="1:7" ht="12.75" hidden="1" outlineLevel="2">
      <c r="A315" s="40" t="str">
        <f t="shared" si="13"/>
        <v>07</v>
      </c>
      <c r="B315" s="44" t="str">
        <f t="shared" si="13"/>
        <v>07 07 </v>
      </c>
      <c r="C315" s="136" t="s">
        <v>1048</v>
      </c>
      <c r="D315" s="58" t="s">
        <v>1181</v>
      </c>
      <c r="E315" s="20"/>
      <c r="F315" s="20"/>
      <c r="G315" s="20"/>
    </row>
    <row r="316" spans="1:7" ht="12.75" hidden="1" outlineLevel="2">
      <c r="A316" s="40" t="str">
        <f t="shared" si="13"/>
        <v>07</v>
      </c>
      <c r="B316" s="44" t="str">
        <f t="shared" si="13"/>
        <v>07 07 </v>
      </c>
      <c r="C316" s="136" t="s">
        <v>1182</v>
      </c>
      <c r="D316" s="58" t="s">
        <v>447</v>
      </c>
      <c r="E316" s="20"/>
      <c r="F316" s="20"/>
      <c r="G316" s="20"/>
    </row>
    <row r="317" spans="1:7" ht="39" customHeight="1" collapsed="1">
      <c r="A317" s="45" t="s">
        <v>983</v>
      </c>
      <c r="B317" s="45"/>
      <c r="C317" s="46"/>
      <c r="D317" s="56" t="s">
        <v>176</v>
      </c>
      <c r="E317" s="20"/>
      <c r="F317" s="20"/>
      <c r="G317" s="20"/>
    </row>
    <row r="318" spans="1:7" ht="12.75" hidden="1" outlineLevel="1" collapsed="1">
      <c r="A318" s="40" t="str">
        <f>A317</f>
        <v>08</v>
      </c>
      <c r="B318" s="41" t="s">
        <v>1183</v>
      </c>
      <c r="C318" s="135"/>
      <c r="D318" s="57" t="s">
        <v>1184</v>
      </c>
      <c r="E318" s="20"/>
      <c r="F318" s="20"/>
      <c r="G318" s="20"/>
    </row>
    <row r="319" spans="1:7" ht="12.75" hidden="1" outlineLevel="2">
      <c r="A319" s="40" t="str">
        <f aca="true" t="shared" si="14" ref="A319:B360">A318</f>
        <v>08</v>
      </c>
      <c r="B319" s="44" t="str">
        <f>B318</f>
        <v>08 01 </v>
      </c>
      <c r="C319" s="136" t="s">
        <v>1185</v>
      </c>
      <c r="D319" s="58" t="s">
        <v>1186</v>
      </c>
      <c r="E319" s="20" t="s">
        <v>428</v>
      </c>
      <c r="F319" s="20"/>
      <c r="G319" s="20"/>
    </row>
    <row r="320" spans="1:7" ht="12.75" hidden="1" outlineLevel="2">
      <c r="A320" s="40" t="str">
        <f t="shared" si="14"/>
        <v>08</v>
      </c>
      <c r="B320" s="44" t="str">
        <f t="shared" si="14"/>
        <v>08 01 </v>
      </c>
      <c r="C320" s="136" t="s">
        <v>1187</v>
      </c>
      <c r="D320" s="58" t="s">
        <v>1188</v>
      </c>
      <c r="E320" s="20"/>
      <c r="F320" s="20"/>
      <c r="G320" s="20"/>
    </row>
    <row r="321" spans="1:7" ht="22.5" hidden="1" outlineLevel="2">
      <c r="A321" s="40" t="str">
        <f t="shared" si="14"/>
        <v>08</v>
      </c>
      <c r="B321" s="44" t="str">
        <f t="shared" si="14"/>
        <v>08 01 </v>
      </c>
      <c r="C321" s="136" t="s">
        <v>1189</v>
      </c>
      <c r="D321" s="58" t="s">
        <v>1190</v>
      </c>
      <c r="E321" s="20" t="s">
        <v>428</v>
      </c>
      <c r="F321" s="20"/>
      <c r="G321" s="20"/>
    </row>
    <row r="322" spans="1:7" ht="12.75" hidden="1" outlineLevel="2">
      <c r="A322" s="40" t="str">
        <f t="shared" si="14"/>
        <v>08</v>
      </c>
      <c r="B322" s="44" t="str">
        <f t="shared" si="14"/>
        <v>08 01 </v>
      </c>
      <c r="C322" s="136" t="s">
        <v>1191</v>
      </c>
      <c r="D322" s="58" t="s">
        <v>1192</v>
      </c>
      <c r="E322" s="20"/>
      <c r="F322" s="20"/>
      <c r="G322" s="20"/>
    </row>
    <row r="323" spans="1:7" ht="22.5" hidden="1" outlineLevel="2">
      <c r="A323" s="40" t="str">
        <f t="shared" si="14"/>
        <v>08</v>
      </c>
      <c r="B323" s="44" t="str">
        <f t="shared" si="14"/>
        <v>08 01 </v>
      </c>
      <c r="C323" s="136" t="s">
        <v>1193</v>
      </c>
      <c r="D323" s="58" t="s">
        <v>1194</v>
      </c>
      <c r="E323" s="20" t="s">
        <v>428</v>
      </c>
      <c r="F323" s="20"/>
      <c r="G323" s="20"/>
    </row>
    <row r="324" spans="1:7" ht="12.75" hidden="1" outlineLevel="2">
      <c r="A324" s="40" t="str">
        <f t="shared" si="14"/>
        <v>08</v>
      </c>
      <c r="B324" s="44" t="str">
        <f t="shared" si="14"/>
        <v>08 01 </v>
      </c>
      <c r="C324" s="136" t="s">
        <v>1195</v>
      </c>
      <c r="D324" s="58" t="s">
        <v>1066</v>
      </c>
      <c r="E324" s="20"/>
      <c r="F324" s="20"/>
      <c r="G324" s="20"/>
    </row>
    <row r="325" spans="1:7" ht="22.5" hidden="1" outlineLevel="2">
      <c r="A325" s="40" t="str">
        <f t="shared" si="14"/>
        <v>08</v>
      </c>
      <c r="B325" s="44" t="str">
        <f t="shared" si="14"/>
        <v>08 01 </v>
      </c>
      <c r="C325" s="136" t="s">
        <v>1067</v>
      </c>
      <c r="D325" s="58" t="s">
        <v>1068</v>
      </c>
      <c r="E325" s="20" t="s">
        <v>428</v>
      </c>
      <c r="F325" s="20"/>
      <c r="G325" s="20"/>
    </row>
    <row r="326" spans="1:7" ht="12.75" hidden="1" outlineLevel="2">
      <c r="A326" s="40" t="str">
        <f t="shared" si="14"/>
        <v>08</v>
      </c>
      <c r="B326" s="44" t="str">
        <f t="shared" si="14"/>
        <v>08 01 </v>
      </c>
      <c r="C326" s="136" t="s">
        <v>1069</v>
      </c>
      <c r="D326" s="58" t="s">
        <v>1074</v>
      </c>
      <c r="E326" s="20"/>
      <c r="F326" s="20"/>
      <c r="G326" s="20"/>
    </row>
    <row r="327" spans="1:7" ht="22.5" hidden="1" outlineLevel="2">
      <c r="A327" s="40" t="str">
        <f t="shared" si="14"/>
        <v>08</v>
      </c>
      <c r="B327" s="44" t="str">
        <f t="shared" si="14"/>
        <v>08 01 </v>
      </c>
      <c r="C327" s="136" t="s">
        <v>1075</v>
      </c>
      <c r="D327" s="58" t="s">
        <v>1260</v>
      </c>
      <c r="E327" s="20" t="s">
        <v>428</v>
      </c>
      <c r="F327" s="20"/>
      <c r="G327" s="20"/>
    </row>
    <row r="328" spans="1:7" ht="22.5" hidden="1" outlineLevel="2">
      <c r="A328" s="40" t="str">
        <f t="shared" si="14"/>
        <v>08</v>
      </c>
      <c r="B328" s="44" t="str">
        <f t="shared" si="14"/>
        <v>08 01 </v>
      </c>
      <c r="C328" s="136" t="s">
        <v>1261</v>
      </c>
      <c r="D328" s="58" t="s">
        <v>1262</v>
      </c>
      <c r="E328" s="20"/>
      <c r="F328" s="20"/>
      <c r="G328" s="20"/>
    </row>
    <row r="329" spans="1:7" ht="12.75" hidden="1" outlineLevel="2">
      <c r="A329" s="40" t="str">
        <f t="shared" si="14"/>
        <v>08</v>
      </c>
      <c r="B329" s="44" t="str">
        <f t="shared" si="14"/>
        <v>08 01 </v>
      </c>
      <c r="C329" s="136" t="s">
        <v>1263</v>
      </c>
      <c r="D329" s="58" t="s">
        <v>1264</v>
      </c>
      <c r="E329" s="20" t="s">
        <v>428</v>
      </c>
      <c r="F329" s="20"/>
      <c r="G329" s="20"/>
    </row>
    <row r="330" spans="1:7" ht="12.75" hidden="1" outlineLevel="2">
      <c r="A330" s="40" t="str">
        <f t="shared" si="14"/>
        <v>08</v>
      </c>
      <c r="B330" s="44" t="str">
        <f t="shared" si="14"/>
        <v>08 01 </v>
      </c>
      <c r="C330" s="136" t="s">
        <v>1265</v>
      </c>
      <c r="D330" s="58" t="s">
        <v>447</v>
      </c>
      <c r="E330" s="20"/>
      <c r="F330" s="20"/>
      <c r="G330" s="20"/>
    </row>
    <row r="331" spans="1:7" ht="22.5" hidden="1" outlineLevel="1" collapsed="1">
      <c r="A331" s="40" t="str">
        <f t="shared" si="14"/>
        <v>08</v>
      </c>
      <c r="B331" s="41" t="s">
        <v>1266</v>
      </c>
      <c r="C331" s="135"/>
      <c r="D331" s="57" t="s">
        <v>1267</v>
      </c>
      <c r="E331" s="20"/>
      <c r="F331" s="20"/>
      <c r="G331" s="20"/>
    </row>
    <row r="332" spans="1:7" ht="12.75" hidden="1" outlineLevel="2">
      <c r="A332" s="40" t="str">
        <f t="shared" si="14"/>
        <v>08</v>
      </c>
      <c r="B332" s="44" t="str">
        <f>B331</f>
        <v>08 02 </v>
      </c>
      <c r="C332" s="136" t="s">
        <v>1268</v>
      </c>
      <c r="D332" s="58" t="s">
        <v>1269</v>
      </c>
      <c r="E332" s="20"/>
      <c r="F332" s="20"/>
      <c r="G332" s="20"/>
    </row>
    <row r="333" spans="1:7" ht="12.75" hidden="1" outlineLevel="2">
      <c r="A333" s="40" t="str">
        <f t="shared" si="14"/>
        <v>08</v>
      </c>
      <c r="B333" s="44" t="str">
        <f t="shared" si="14"/>
        <v>08 02 </v>
      </c>
      <c r="C333" s="136" t="s">
        <v>1270</v>
      </c>
      <c r="D333" s="58" t="s">
        <v>1271</v>
      </c>
      <c r="E333" s="20"/>
      <c r="F333" s="20"/>
      <c r="G333" s="20"/>
    </row>
    <row r="334" spans="1:7" ht="12.75" hidden="1" outlineLevel="2">
      <c r="A334" s="40" t="str">
        <f t="shared" si="14"/>
        <v>08</v>
      </c>
      <c r="B334" s="44" t="str">
        <f t="shared" si="14"/>
        <v>08 02 </v>
      </c>
      <c r="C334" s="136" t="s">
        <v>1272</v>
      </c>
      <c r="D334" s="58" t="s">
        <v>1273</v>
      </c>
      <c r="E334" s="20"/>
      <c r="F334" s="20"/>
      <c r="G334" s="20"/>
    </row>
    <row r="335" spans="1:7" ht="12.75" hidden="1" outlineLevel="2">
      <c r="A335" s="40" t="str">
        <f t="shared" si="14"/>
        <v>08</v>
      </c>
      <c r="B335" s="44" t="str">
        <f t="shared" si="14"/>
        <v>08 02 </v>
      </c>
      <c r="C335" s="136" t="s">
        <v>1274</v>
      </c>
      <c r="D335" s="58" t="s">
        <v>447</v>
      </c>
      <c r="E335" s="20"/>
      <c r="F335" s="20"/>
      <c r="G335" s="20"/>
    </row>
    <row r="336" spans="1:7" ht="12.75" hidden="1" outlineLevel="1" collapsed="1">
      <c r="A336" s="40" t="str">
        <f t="shared" si="14"/>
        <v>08</v>
      </c>
      <c r="B336" s="41" t="s">
        <v>1275</v>
      </c>
      <c r="C336" s="135"/>
      <c r="D336" s="57" t="s">
        <v>1276</v>
      </c>
      <c r="E336" s="20"/>
      <c r="F336" s="20"/>
      <c r="G336" s="20"/>
    </row>
    <row r="337" spans="1:7" ht="12.75" hidden="1" outlineLevel="2">
      <c r="A337" s="40" t="str">
        <f t="shared" si="14"/>
        <v>08</v>
      </c>
      <c r="B337" s="44" t="str">
        <f>B336</f>
        <v>08 03 </v>
      </c>
      <c r="C337" s="136" t="s">
        <v>1277</v>
      </c>
      <c r="D337" s="58" t="s">
        <v>1278</v>
      </c>
      <c r="E337" s="20"/>
      <c r="F337" s="20"/>
      <c r="G337" s="20"/>
    </row>
    <row r="338" spans="1:7" ht="12.75" hidden="1" outlineLevel="2">
      <c r="A338" s="40" t="str">
        <f t="shared" si="14"/>
        <v>08</v>
      </c>
      <c r="B338" s="44" t="str">
        <f t="shared" si="14"/>
        <v>08 03 </v>
      </c>
      <c r="C338" s="136" t="s">
        <v>1279</v>
      </c>
      <c r="D338" s="58" t="s">
        <v>1280</v>
      </c>
      <c r="E338" s="20"/>
      <c r="F338" s="20"/>
      <c r="G338" s="20"/>
    </row>
    <row r="339" spans="1:7" ht="12.75" hidden="1" outlineLevel="2">
      <c r="A339" s="40" t="str">
        <f t="shared" si="14"/>
        <v>08</v>
      </c>
      <c r="B339" s="44" t="str">
        <f t="shared" si="14"/>
        <v>08 03 </v>
      </c>
      <c r="C339" s="136" t="s">
        <v>1281</v>
      </c>
      <c r="D339" s="58" t="s">
        <v>1393</v>
      </c>
      <c r="E339" s="20" t="s">
        <v>428</v>
      </c>
      <c r="F339" s="20"/>
      <c r="G339" s="20"/>
    </row>
    <row r="340" spans="1:7" ht="12.75" hidden="1" outlineLevel="2">
      <c r="A340" s="40" t="str">
        <f t="shared" si="14"/>
        <v>08</v>
      </c>
      <c r="B340" s="44" t="str">
        <f t="shared" si="14"/>
        <v>08 03 </v>
      </c>
      <c r="C340" s="136" t="s">
        <v>1394</v>
      </c>
      <c r="D340" s="58" t="s">
        <v>1395</v>
      </c>
      <c r="E340" s="20"/>
      <c r="F340" s="20"/>
      <c r="G340" s="20"/>
    </row>
    <row r="341" spans="1:7" ht="12.75" hidden="1" outlineLevel="2">
      <c r="A341" s="40" t="str">
        <f t="shared" si="14"/>
        <v>08</v>
      </c>
      <c r="B341" s="44" t="str">
        <f t="shared" si="14"/>
        <v>08 03 </v>
      </c>
      <c r="C341" s="136" t="s">
        <v>1396</v>
      </c>
      <c r="D341" s="58" t="s">
        <v>1397</v>
      </c>
      <c r="E341" s="20" t="s">
        <v>428</v>
      </c>
      <c r="F341" s="20"/>
      <c r="G341" s="20"/>
    </row>
    <row r="342" spans="1:7" ht="12.75" hidden="1" outlineLevel="2">
      <c r="A342" s="40" t="str">
        <f t="shared" si="14"/>
        <v>08</v>
      </c>
      <c r="B342" s="44" t="str">
        <f t="shared" si="14"/>
        <v>08 03 </v>
      </c>
      <c r="C342" s="136" t="s">
        <v>1398</v>
      </c>
      <c r="D342" s="58" t="s">
        <v>1399</v>
      </c>
      <c r="E342" s="20"/>
      <c r="F342" s="20"/>
      <c r="G342" s="20"/>
    </row>
    <row r="343" spans="1:7" ht="12.75" hidden="1" outlineLevel="2">
      <c r="A343" s="40" t="str">
        <f t="shared" si="14"/>
        <v>08</v>
      </c>
      <c r="B343" s="44" t="str">
        <f t="shared" si="14"/>
        <v>08 03 </v>
      </c>
      <c r="C343" s="136" t="s">
        <v>1400</v>
      </c>
      <c r="D343" s="58" t="s">
        <v>1401</v>
      </c>
      <c r="E343" s="20" t="s">
        <v>428</v>
      </c>
      <c r="F343" s="20"/>
      <c r="G343" s="20"/>
    </row>
    <row r="344" spans="1:7" ht="12.75" hidden="1" outlineLevel="2">
      <c r="A344" s="40" t="str">
        <f t="shared" si="14"/>
        <v>08</v>
      </c>
      <c r="B344" s="44" t="str">
        <f t="shared" si="14"/>
        <v>08 03 </v>
      </c>
      <c r="C344" s="136" t="s">
        <v>1402</v>
      </c>
      <c r="D344" s="58" t="s">
        <v>1403</v>
      </c>
      <c r="E344" s="20" t="s">
        <v>428</v>
      </c>
      <c r="F344" s="20"/>
      <c r="G344" s="20"/>
    </row>
    <row r="345" spans="1:7" ht="12.75" hidden="1" outlineLevel="2">
      <c r="A345" s="40" t="str">
        <f t="shared" si="14"/>
        <v>08</v>
      </c>
      <c r="B345" s="44" t="str">
        <f t="shared" si="14"/>
        <v>08 03 </v>
      </c>
      <c r="C345" s="136" t="s">
        <v>1404</v>
      </c>
      <c r="D345" s="58" t="s">
        <v>1405</v>
      </c>
      <c r="E345" s="20"/>
      <c r="F345" s="20"/>
      <c r="G345" s="20"/>
    </row>
    <row r="346" spans="1:7" ht="12.75" hidden="1" outlineLevel="2">
      <c r="A346" s="40" t="str">
        <f t="shared" si="14"/>
        <v>08</v>
      </c>
      <c r="B346" s="44" t="str">
        <f t="shared" si="14"/>
        <v>08 03 </v>
      </c>
      <c r="C346" s="136" t="s">
        <v>1406</v>
      </c>
      <c r="D346" s="58" t="s">
        <v>1407</v>
      </c>
      <c r="E346" s="20" t="s">
        <v>428</v>
      </c>
      <c r="F346" s="20"/>
      <c r="G346" s="20"/>
    </row>
    <row r="347" spans="1:7" ht="12.75" hidden="1" outlineLevel="2">
      <c r="A347" s="40" t="str">
        <f t="shared" si="14"/>
        <v>08</v>
      </c>
      <c r="B347" s="44" t="str">
        <f t="shared" si="14"/>
        <v>08 03 </v>
      </c>
      <c r="C347" s="136" t="s">
        <v>1408</v>
      </c>
      <c r="D347" s="58" t="s">
        <v>447</v>
      </c>
      <c r="E347" s="20"/>
      <c r="F347" s="20"/>
      <c r="G347" s="20"/>
    </row>
    <row r="348" spans="1:7" ht="12.75" hidden="1" outlineLevel="1" collapsed="1">
      <c r="A348" s="40" t="str">
        <f t="shared" si="14"/>
        <v>08</v>
      </c>
      <c r="B348" s="41" t="s">
        <v>1409</v>
      </c>
      <c r="C348" s="135"/>
      <c r="D348" s="57" t="s">
        <v>1410</v>
      </c>
      <c r="E348" s="20"/>
      <c r="F348" s="20"/>
      <c r="G348" s="20"/>
    </row>
    <row r="349" spans="1:7" ht="12.75" hidden="1" outlineLevel="2">
      <c r="A349" s="40" t="str">
        <f t="shared" si="14"/>
        <v>08</v>
      </c>
      <c r="B349" s="44" t="str">
        <f>B348</f>
        <v>08 04</v>
      </c>
      <c r="C349" s="136" t="s">
        <v>1411</v>
      </c>
      <c r="D349" s="58" t="s">
        <v>1412</v>
      </c>
      <c r="E349" s="20" t="s">
        <v>428</v>
      </c>
      <c r="F349" s="20"/>
      <c r="G349" s="20"/>
    </row>
    <row r="350" spans="1:7" ht="12.75" hidden="1" outlineLevel="2">
      <c r="A350" s="40" t="str">
        <f t="shared" si="14"/>
        <v>08</v>
      </c>
      <c r="B350" s="44" t="str">
        <f t="shared" si="14"/>
        <v>08 04</v>
      </c>
      <c r="C350" s="136" t="s">
        <v>1413</v>
      </c>
      <c r="D350" s="58" t="s">
        <v>1414</v>
      </c>
      <c r="E350" s="20"/>
      <c r="F350" s="20"/>
      <c r="G350" s="20"/>
    </row>
    <row r="351" spans="1:7" ht="12.75" hidden="1" outlineLevel="2">
      <c r="A351" s="40" t="str">
        <f t="shared" si="14"/>
        <v>08</v>
      </c>
      <c r="B351" s="44" t="str">
        <f t="shared" si="14"/>
        <v>08 04</v>
      </c>
      <c r="C351" s="136" t="s">
        <v>1415</v>
      </c>
      <c r="D351" s="58" t="s">
        <v>258</v>
      </c>
      <c r="E351" s="20" t="s">
        <v>428</v>
      </c>
      <c r="F351" s="20"/>
      <c r="G351" s="20"/>
    </row>
    <row r="352" spans="1:7" ht="12.75" hidden="1" outlineLevel="2">
      <c r="A352" s="40" t="str">
        <f t="shared" si="14"/>
        <v>08</v>
      </c>
      <c r="B352" s="44" t="str">
        <f t="shared" si="14"/>
        <v>08 04</v>
      </c>
      <c r="C352" s="136" t="s">
        <v>259</v>
      </c>
      <c r="D352" s="58" t="s">
        <v>260</v>
      </c>
      <c r="E352" s="20"/>
      <c r="F352" s="20"/>
      <c r="G352" s="20"/>
    </row>
    <row r="353" spans="1:7" ht="22.5" hidden="1" outlineLevel="2">
      <c r="A353" s="40" t="str">
        <f t="shared" si="14"/>
        <v>08</v>
      </c>
      <c r="B353" s="44" t="str">
        <f t="shared" si="14"/>
        <v>08 04</v>
      </c>
      <c r="C353" s="136" t="s">
        <v>261</v>
      </c>
      <c r="D353" s="58" t="s">
        <v>262</v>
      </c>
      <c r="E353" s="20" t="s">
        <v>428</v>
      </c>
      <c r="F353" s="20"/>
      <c r="G353" s="20"/>
    </row>
    <row r="354" spans="1:7" ht="12.75" hidden="1" outlineLevel="2">
      <c r="A354" s="40" t="str">
        <f t="shared" si="14"/>
        <v>08</v>
      </c>
      <c r="B354" s="44" t="str">
        <f t="shared" si="14"/>
        <v>08 04</v>
      </c>
      <c r="C354" s="136" t="s">
        <v>263</v>
      </c>
      <c r="D354" s="58" t="s">
        <v>264</v>
      </c>
      <c r="E354" s="20"/>
      <c r="F354" s="20"/>
      <c r="G354" s="20"/>
    </row>
    <row r="355" spans="1:7" ht="22.5" hidden="1" outlineLevel="2">
      <c r="A355" s="40" t="str">
        <f t="shared" si="14"/>
        <v>08</v>
      </c>
      <c r="B355" s="44" t="str">
        <f t="shared" si="14"/>
        <v>08 04</v>
      </c>
      <c r="C355" s="136" t="s">
        <v>265</v>
      </c>
      <c r="D355" s="58" t="s">
        <v>266</v>
      </c>
      <c r="E355" s="20" t="s">
        <v>428</v>
      </c>
      <c r="F355" s="20"/>
      <c r="G355" s="20"/>
    </row>
    <row r="356" spans="1:7" ht="12.75" hidden="1" outlineLevel="2">
      <c r="A356" s="40" t="str">
        <f t="shared" si="14"/>
        <v>08</v>
      </c>
      <c r="B356" s="44" t="str">
        <f t="shared" si="14"/>
        <v>08 04</v>
      </c>
      <c r="C356" s="136" t="s">
        <v>267</v>
      </c>
      <c r="D356" s="58" t="s">
        <v>268</v>
      </c>
      <c r="E356" s="20"/>
      <c r="F356" s="20"/>
      <c r="G356" s="20"/>
    </row>
    <row r="357" spans="1:7" ht="12.75" hidden="1" outlineLevel="2">
      <c r="A357" s="40" t="str">
        <f t="shared" si="14"/>
        <v>08</v>
      </c>
      <c r="B357" s="44" t="str">
        <f t="shared" si="14"/>
        <v>08 04</v>
      </c>
      <c r="C357" s="136" t="s">
        <v>269</v>
      </c>
      <c r="D357" s="58" t="s">
        <v>270</v>
      </c>
      <c r="E357" s="20" t="s">
        <v>428</v>
      </c>
      <c r="F357" s="20"/>
      <c r="G357" s="20"/>
    </row>
    <row r="358" spans="1:7" ht="12.75" hidden="1" outlineLevel="2">
      <c r="A358" s="40" t="str">
        <f t="shared" si="14"/>
        <v>08</v>
      </c>
      <c r="B358" s="44" t="str">
        <f t="shared" si="14"/>
        <v>08 04</v>
      </c>
      <c r="C358" s="136" t="s">
        <v>271</v>
      </c>
      <c r="D358" s="58" t="s">
        <v>447</v>
      </c>
      <c r="E358" s="20"/>
      <c r="F358" s="20"/>
      <c r="G358" s="20"/>
    </row>
    <row r="359" spans="1:7" ht="12.75" hidden="1" outlineLevel="1" collapsed="1">
      <c r="A359" s="40" t="str">
        <f t="shared" si="14"/>
        <v>08</v>
      </c>
      <c r="B359" s="41" t="s">
        <v>272</v>
      </c>
      <c r="C359" s="135"/>
      <c r="D359" s="57" t="s">
        <v>273</v>
      </c>
      <c r="E359" s="20"/>
      <c r="F359" s="20"/>
      <c r="G359" s="20"/>
    </row>
    <row r="360" spans="1:7" ht="12.75" hidden="1" outlineLevel="2">
      <c r="A360" s="40" t="str">
        <f t="shared" si="14"/>
        <v>08</v>
      </c>
      <c r="B360" s="44" t="str">
        <f>B359</f>
        <v>08 05 </v>
      </c>
      <c r="C360" s="136" t="s">
        <v>274</v>
      </c>
      <c r="D360" s="58" t="s">
        <v>275</v>
      </c>
      <c r="E360" s="20" t="s">
        <v>428</v>
      </c>
      <c r="F360" s="20"/>
      <c r="G360" s="20"/>
    </row>
    <row r="361" spans="1:7" ht="18" customHeight="1" collapsed="1">
      <c r="A361" s="45" t="s">
        <v>984</v>
      </c>
      <c r="B361" s="45"/>
      <c r="C361" s="46"/>
      <c r="D361" s="56" t="s">
        <v>177</v>
      </c>
      <c r="E361" s="20"/>
      <c r="F361" s="20"/>
      <c r="G361" s="20"/>
    </row>
    <row r="362" spans="1:7" ht="12.75" hidden="1" outlineLevel="1" collapsed="1">
      <c r="A362" s="40" t="str">
        <f>A361</f>
        <v>09</v>
      </c>
      <c r="B362" s="41" t="s">
        <v>276</v>
      </c>
      <c r="C362" s="135"/>
      <c r="D362" s="57" t="s">
        <v>277</v>
      </c>
      <c r="E362" s="20"/>
      <c r="F362" s="20"/>
      <c r="G362" s="20"/>
    </row>
    <row r="363" spans="1:7" ht="12.75" hidden="1" outlineLevel="2">
      <c r="A363" s="40" t="str">
        <f aca="true" t="shared" si="15" ref="A363:B375">A362</f>
        <v>09</v>
      </c>
      <c r="B363" s="44" t="str">
        <f>B362</f>
        <v>09 01 </v>
      </c>
      <c r="C363" s="136" t="s">
        <v>278</v>
      </c>
      <c r="D363" s="58" t="s">
        <v>279</v>
      </c>
      <c r="E363" s="20" t="s">
        <v>428</v>
      </c>
      <c r="F363" s="20"/>
      <c r="G363" s="20"/>
    </row>
    <row r="364" spans="1:7" ht="12.75" hidden="1" outlineLevel="2">
      <c r="A364" s="40" t="str">
        <f t="shared" si="15"/>
        <v>09</v>
      </c>
      <c r="B364" s="44" t="str">
        <f t="shared" si="15"/>
        <v>09 01 </v>
      </c>
      <c r="C364" s="136" t="s">
        <v>280</v>
      </c>
      <c r="D364" s="58" t="s">
        <v>281</v>
      </c>
      <c r="E364" s="20" t="s">
        <v>428</v>
      </c>
      <c r="F364" s="20"/>
      <c r="G364" s="20"/>
    </row>
    <row r="365" spans="1:7" ht="12.75" hidden="1" outlineLevel="2">
      <c r="A365" s="40" t="str">
        <f t="shared" si="15"/>
        <v>09</v>
      </c>
      <c r="B365" s="44" t="str">
        <f t="shared" si="15"/>
        <v>09 01 </v>
      </c>
      <c r="C365" s="136" t="s">
        <v>282</v>
      </c>
      <c r="D365" s="58" t="s">
        <v>283</v>
      </c>
      <c r="E365" s="20" t="s">
        <v>428</v>
      </c>
      <c r="F365" s="20"/>
      <c r="G365" s="20"/>
    </row>
    <row r="366" spans="1:7" ht="12.75" hidden="1" outlineLevel="2">
      <c r="A366" s="40" t="str">
        <f t="shared" si="15"/>
        <v>09</v>
      </c>
      <c r="B366" s="44" t="str">
        <f t="shared" si="15"/>
        <v>09 01 </v>
      </c>
      <c r="C366" s="136" t="s">
        <v>284</v>
      </c>
      <c r="D366" s="58" t="s">
        <v>285</v>
      </c>
      <c r="E366" s="20" t="s">
        <v>428</v>
      </c>
      <c r="F366" s="20"/>
      <c r="G366" s="20"/>
    </row>
    <row r="367" spans="1:7" ht="12.75" hidden="1" outlineLevel="2">
      <c r="A367" s="40" t="str">
        <f t="shared" si="15"/>
        <v>09</v>
      </c>
      <c r="B367" s="44" t="str">
        <f t="shared" si="15"/>
        <v>09 01 </v>
      </c>
      <c r="C367" s="136" t="s">
        <v>1534</v>
      </c>
      <c r="D367" s="58" t="s">
        <v>1535</v>
      </c>
      <c r="E367" s="20" t="s">
        <v>428</v>
      </c>
      <c r="F367" s="20"/>
      <c r="G367" s="20"/>
    </row>
    <row r="368" spans="1:7" ht="12.75" hidden="1" outlineLevel="2">
      <c r="A368" s="40" t="str">
        <f t="shared" si="15"/>
        <v>09</v>
      </c>
      <c r="B368" s="44" t="str">
        <f t="shared" si="15"/>
        <v>09 01 </v>
      </c>
      <c r="C368" s="136" t="s">
        <v>1536</v>
      </c>
      <c r="D368" s="58" t="s">
        <v>1537</v>
      </c>
      <c r="E368" s="20" t="s">
        <v>428</v>
      </c>
      <c r="F368" s="20"/>
      <c r="G368" s="20"/>
    </row>
    <row r="369" spans="1:7" ht="12.75" hidden="1" outlineLevel="2">
      <c r="A369" s="40" t="str">
        <f t="shared" si="15"/>
        <v>09</v>
      </c>
      <c r="B369" s="44" t="str">
        <f t="shared" si="15"/>
        <v>09 01 </v>
      </c>
      <c r="C369" s="136" t="s">
        <v>1538</v>
      </c>
      <c r="D369" s="58" t="s">
        <v>1539</v>
      </c>
      <c r="E369" s="20"/>
      <c r="F369" s="20"/>
      <c r="G369" s="20"/>
    </row>
    <row r="370" spans="1:7" ht="12.75" hidden="1" outlineLevel="2">
      <c r="A370" s="40" t="str">
        <f t="shared" si="15"/>
        <v>09</v>
      </c>
      <c r="B370" s="44" t="str">
        <f t="shared" si="15"/>
        <v>09 01 </v>
      </c>
      <c r="C370" s="136" t="s">
        <v>1540</v>
      </c>
      <c r="D370" s="58" t="s">
        <v>1541</v>
      </c>
      <c r="E370" s="20"/>
      <c r="F370" s="20"/>
      <c r="G370" s="20"/>
    </row>
    <row r="371" spans="1:7" ht="12.75" hidden="1" outlineLevel="2">
      <c r="A371" s="40" t="str">
        <f t="shared" si="15"/>
        <v>09</v>
      </c>
      <c r="B371" s="44" t="str">
        <f t="shared" si="15"/>
        <v>09 01 </v>
      </c>
      <c r="C371" s="136" t="s">
        <v>1542</v>
      </c>
      <c r="D371" s="58" t="s">
        <v>1543</v>
      </c>
      <c r="E371" s="20"/>
      <c r="F371" s="20"/>
      <c r="G371" s="20"/>
    </row>
    <row r="372" spans="1:7" ht="22.5" hidden="1" outlineLevel="2">
      <c r="A372" s="40" t="str">
        <f t="shared" si="15"/>
        <v>09</v>
      </c>
      <c r="B372" s="44" t="str">
        <f t="shared" si="15"/>
        <v>09 01 </v>
      </c>
      <c r="C372" s="136" t="s">
        <v>1544</v>
      </c>
      <c r="D372" s="58" t="s">
        <v>1545</v>
      </c>
      <c r="E372" s="20" t="s">
        <v>428</v>
      </c>
      <c r="F372" s="20"/>
      <c r="G372" s="20"/>
    </row>
    <row r="373" spans="1:7" ht="22.5" hidden="1" outlineLevel="2">
      <c r="A373" s="40" t="str">
        <f t="shared" si="15"/>
        <v>09</v>
      </c>
      <c r="B373" s="44" t="str">
        <f t="shared" si="15"/>
        <v>09 01 </v>
      </c>
      <c r="C373" s="136" t="s">
        <v>1546</v>
      </c>
      <c r="D373" s="58" t="s">
        <v>1547</v>
      </c>
      <c r="E373" s="20"/>
      <c r="F373" s="20"/>
      <c r="G373" s="20"/>
    </row>
    <row r="374" spans="1:7" ht="22.5" hidden="1" outlineLevel="2">
      <c r="A374" s="40" t="str">
        <f t="shared" si="15"/>
        <v>09</v>
      </c>
      <c r="B374" s="44" t="str">
        <f t="shared" si="15"/>
        <v>09 01 </v>
      </c>
      <c r="C374" s="136" t="s">
        <v>1548</v>
      </c>
      <c r="D374" s="58" t="s">
        <v>1335</v>
      </c>
      <c r="E374" s="20" t="s">
        <v>428</v>
      </c>
      <c r="F374" s="20"/>
      <c r="G374" s="20"/>
    </row>
    <row r="375" spans="1:7" ht="12.75" hidden="1" outlineLevel="2">
      <c r="A375" s="40" t="str">
        <f t="shared" si="15"/>
        <v>09</v>
      </c>
      <c r="B375" s="44" t="str">
        <f t="shared" si="15"/>
        <v>09 01 </v>
      </c>
      <c r="C375" s="136" t="s">
        <v>1336</v>
      </c>
      <c r="D375" s="58" t="s">
        <v>447</v>
      </c>
      <c r="E375" s="20"/>
      <c r="F375" s="20"/>
      <c r="G375" s="20"/>
    </row>
    <row r="376" spans="1:7" ht="19.5" customHeight="1" collapsed="1">
      <c r="A376" s="47">
        <v>10</v>
      </c>
      <c r="B376" s="47"/>
      <c r="C376" s="46"/>
      <c r="D376" s="56" t="s">
        <v>178</v>
      </c>
      <c r="E376" s="20"/>
      <c r="F376" s="20"/>
      <c r="G376" s="20"/>
    </row>
    <row r="377" spans="1:7" ht="22.5" hidden="1" outlineLevel="1" collapsed="1">
      <c r="A377" s="44">
        <f>A376</f>
        <v>10</v>
      </c>
      <c r="B377" s="41" t="s">
        <v>1337</v>
      </c>
      <c r="C377" s="135"/>
      <c r="D377" s="57" t="s">
        <v>1338</v>
      </c>
      <c r="E377" s="20"/>
      <c r="F377" s="20"/>
      <c r="G377" s="20"/>
    </row>
    <row r="378" spans="1:7" ht="22.5" hidden="1" outlineLevel="2">
      <c r="A378" s="44">
        <f aca="true" t="shared" si="16" ref="A378:B441">A377</f>
        <v>10</v>
      </c>
      <c r="B378" s="44" t="str">
        <f>B377</f>
        <v>10 01 </v>
      </c>
      <c r="C378" s="136" t="s">
        <v>1339</v>
      </c>
      <c r="D378" s="58" t="s">
        <v>1340</v>
      </c>
      <c r="E378" s="20"/>
      <c r="F378" s="20"/>
      <c r="G378" s="20"/>
    </row>
    <row r="379" spans="1:7" ht="12.75" hidden="1" outlineLevel="2">
      <c r="A379" s="44">
        <f t="shared" si="16"/>
        <v>10</v>
      </c>
      <c r="B379" s="44" t="str">
        <f t="shared" si="16"/>
        <v>10 01 </v>
      </c>
      <c r="C379" s="136" t="s">
        <v>1341</v>
      </c>
      <c r="D379" s="58" t="s">
        <v>1342</v>
      </c>
      <c r="E379" s="20"/>
      <c r="F379" s="20"/>
      <c r="G379" s="20"/>
    </row>
    <row r="380" spans="1:7" ht="12.75" hidden="1" outlineLevel="2">
      <c r="A380" s="44">
        <f t="shared" si="16"/>
        <v>10</v>
      </c>
      <c r="B380" s="44" t="str">
        <f t="shared" si="16"/>
        <v>10 01 </v>
      </c>
      <c r="C380" s="136" t="s">
        <v>1343</v>
      </c>
      <c r="D380" s="58" t="s">
        <v>1344</v>
      </c>
      <c r="E380" s="20"/>
      <c r="F380" s="20"/>
      <c r="G380" s="20"/>
    </row>
    <row r="381" spans="1:7" ht="12.75" hidden="1" outlineLevel="2">
      <c r="A381" s="44">
        <f t="shared" si="16"/>
        <v>10</v>
      </c>
      <c r="B381" s="44" t="str">
        <f t="shared" si="16"/>
        <v>10 01 </v>
      </c>
      <c r="C381" s="136" t="s">
        <v>1345</v>
      </c>
      <c r="D381" s="58" t="s">
        <v>1204</v>
      </c>
      <c r="E381" s="20" t="s">
        <v>428</v>
      </c>
      <c r="F381" s="20"/>
      <c r="G381" s="20"/>
    </row>
    <row r="382" spans="1:7" ht="12.75" hidden="1" outlineLevel="2">
      <c r="A382" s="44">
        <f t="shared" si="16"/>
        <v>10</v>
      </c>
      <c r="B382" s="44" t="str">
        <f t="shared" si="16"/>
        <v>10 01 </v>
      </c>
      <c r="C382" s="136" t="s">
        <v>1205</v>
      </c>
      <c r="D382" s="58" t="s">
        <v>1206</v>
      </c>
      <c r="E382" s="20"/>
      <c r="F382" s="20"/>
      <c r="G382" s="20"/>
    </row>
    <row r="383" spans="1:7" ht="12.75" hidden="1" outlineLevel="2">
      <c r="A383" s="44">
        <f t="shared" si="16"/>
        <v>10</v>
      </c>
      <c r="B383" s="44" t="str">
        <f t="shared" si="16"/>
        <v>10 01 </v>
      </c>
      <c r="C383" s="136" t="s">
        <v>1207</v>
      </c>
      <c r="D383" s="58" t="s">
        <v>1112</v>
      </c>
      <c r="E383" s="20"/>
      <c r="F383" s="20"/>
      <c r="G383" s="20"/>
    </row>
    <row r="384" spans="1:7" ht="12.75" hidden="1" outlineLevel="2">
      <c r="A384" s="44">
        <f t="shared" si="16"/>
        <v>10</v>
      </c>
      <c r="B384" s="44" t="str">
        <f t="shared" si="16"/>
        <v>10 01 </v>
      </c>
      <c r="C384" s="136" t="s">
        <v>1113</v>
      </c>
      <c r="D384" s="58" t="s">
        <v>1114</v>
      </c>
      <c r="E384" s="20" t="s">
        <v>428</v>
      </c>
      <c r="F384" s="20"/>
      <c r="G384" s="20"/>
    </row>
    <row r="385" spans="1:7" ht="12.75" hidden="1" outlineLevel="2">
      <c r="A385" s="44">
        <f t="shared" si="16"/>
        <v>10</v>
      </c>
      <c r="B385" s="44" t="str">
        <f t="shared" si="16"/>
        <v>10 01 </v>
      </c>
      <c r="C385" s="136" t="s">
        <v>1115</v>
      </c>
      <c r="D385" s="58" t="s">
        <v>1116</v>
      </c>
      <c r="E385" s="20" t="s">
        <v>428</v>
      </c>
      <c r="F385" s="20"/>
      <c r="G385" s="20"/>
    </row>
    <row r="386" spans="1:7" ht="22.5" hidden="1" outlineLevel="2">
      <c r="A386" s="44">
        <f t="shared" si="16"/>
        <v>10</v>
      </c>
      <c r="B386" s="44" t="str">
        <f t="shared" si="16"/>
        <v>10 01 </v>
      </c>
      <c r="C386" s="136" t="s">
        <v>1117</v>
      </c>
      <c r="D386" s="58" t="s">
        <v>1282</v>
      </c>
      <c r="E386" s="20" t="s">
        <v>428</v>
      </c>
      <c r="F386" s="20"/>
      <c r="G386" s="20"/>
    </row>
    <row r="387" spans="1:7" ht="22.5" hidden="1" outlineLevel="2">
      <c r="A387" s="44">
        <f t="shared" si="16"/>
        <v>10</v>
      </c>
      <c r="B387" s="44" t="str">
        <f t="shared" si="16"/>
        <v>10 01 </v>
      </c>
      <c r="C387" s="136" t="s">
        <v>1283</v>
      </c>
      <c r="D387" s="58" t="s">
        <v>1284</v>
      </c>
      <c r="E387" s="20"/>
      <c r="F387" s="20"/>
      <c r="G387" s="20"/>
    </row>
    <row r="388" spans="1:7" ht="12.75" hidden="1" outlineLevel="2">
      <c r="A388" s="44">
        <f t="shared" si="16"/>
        <v>10</v>
      </c>
      <c r="B388" s="44" t="str">
        <f t="shared" si="16"/>
        <v>10 01 </v>
      </c>
      <c r="C388" s="136" t="s">
        <v>1285</v>
      </c>
      <c r="D388" s="58" t="s">
        <v>1286</v>
      </c>
      <c r="E388" s="20" t="s">
        <v>428</v>
      </c>
      <c r="F388" s="20"/>
      <c r="G388" s="20"/>
    </row>
    <row r="389" spans="1:7" ht="12.75" hidden="1" outlineLevel="2">
      <c r="A389" s="44">
        <f t="shared" si="16"/>
        <v>10</v>
      </c>
      <c r="B389" s="44" t="str">
        <f t="shared" si="16"/>
        <v>10 01 </v>
      </c>
      <c r="C389" s="136" t="s">
        <v>1287</v>
      </c>
      <c r="D389" s="58" t="s">
        <v>1288</v>
      </c>
      <c r="E389" s="20"/>
      <c r="F389" s="20"/>
      <c r="G389" s="20"/>
    </row>
    <row r="390" spans="1:7" ht="12.75" hidden="1" outlineLevel="2">
      <c r="A390" s="44">
        <f t="shared" si="16"/>
        <v>10</v>
      </c>
      <c r="B390" s="44" t="str">
        <f t="shared" si="16"/>
        <v>10 01 </v>
      </c>
      <c r="C390" s="136" t="s">
        <v>1289</v>
      </c>
      <c r="D390" s="58" t="s">
        <v>1290</v>
      </c>
      <c r="E390" s="20" t="s">
        <v>428</v>
      </c>
      <c r="F390" s="20"/>
      <c r="G390" s="20"/>
    </row>
    <row r="391" spans="1:7" ht="22.5" hidden="1" outlineLevel="2">
      <c r="A391" s="44">
        <f t="shared" si="16"/>
        <v>10</v>
      </c>
      <c r="B391" s="44" t="str">
        <f t="shared" si="16"/>
        <v>10 01 </v>
      </c>
      <c r="C391" s="136" t="s">
        <v>890</v>
      </c>
      <c r="D391" s="58" t="s">
        <v>1291</v>
      </c>
      <c r="E391" s="20"/>
      <c r="F391" s="20"/>
      <c r="G391" s="20"/>
    </row>
    <row r="392" spans="1:7" ht="12.75" hidden="1" outlineLevel="2">
      <c r="A392" s="44">
        <f t="shared" si="16"/>
        <v>10</v>
      </c>
      <c r="B392" s="44" t="str">
        <f t="shared" si="16"/>
        <v>10 01 </v>
      </c>
      <c r="C392" s="136" t="s">
        <v>1292</v>
      </c>
      <c r="D392" s="58" t="s">
        <v>514</v>
      </c>
      <c r="E392" s="20" t="s">
        <v>428</v>
      </c>
      <c r="F392" s="20"/>
      <c r="G392" s="20"/>
    </row>
    <row r="393" spans="1:7" ht="12.75" hidden="1" outlineLevel="2">
      <c r="A393" s="44">
        <f t="shared" si="16"/>
        <v>10</v>
      </c>
      <c r="B393" s="44" t="str">
        <f t="shared" si="16"/>
        <v>10 01 </v>
      </c>
      <c r="C393" s="136" t="s">
        <v>1293</v>
      </c>
      <c r="D393" s="58" t="s">
        <v>1294</v>
      </c>
      <c r="E393" s="20"/>
      <c r="F393" s="20"/>
      <c r="G393" s="20"/>
    </row>
    <row r="394" spans="1:7" ht="12.75" hidden="1" outlineLevel="2">
      <c r="A394" s="44">
        <f t="shared" si="16"/>
        <v>10</v>
      </c>
      <c r="B394" s="44" t="str">
        <f t="shared" si="16"/>
        <v>10 01 </v>
      </c>
      <c r="C394" s="136" t="s">
        <v>1295</v>
      </c>
      <c r="D394" s="58" t="s">
        <v>1296</v>
      </c>
      <c r="E394" s="20" t="s">
        <v>428</v>
      </c>
      <c r="F394" s="20"/>
      <c r="G394" s="20"/>
    </row>
    <row r="395" spans="1:7" ht="12.75" hidden="1" outlineLevel="2">
      <c r="A395" s="44">
        <f t="shared" si="16"/>
        <v>10</v>
      </c>
      <c r="B395" s="44" t="str">
        <f t="shared" si="16"/>
        <v>10 01 </v>
      </c>
      <c r="C395" s="136" t="s">
        <v>1297</v>
      </c>
      <c r="D395" s="58" t="s">
        <v>1298</v>
      </c>
      <c r="E395" s="20"/>
      <c r="F395" s="20"/>
      <c r="G395" s="20"/>
    </row>
    <row r="396" spans="1:7" ht="12.75" hidden="1" outlineLevel="2">
      <c r="A396" s="44">
        <f t="shared" si="16"/>
        <v>10</v>
      </c>
      <c r="B396" s="44" t="str">
        <f t="shared" si="16"/>
        <v>10 01 </v>
      </c>
      <c r="C396" s="136" t="s">
        <v>1299</v>
      </c>
      <c r="D396" s="58" t="s">
        <v>1300</v>
      </c>
      <c r="E396" s="20"/>
      <c r="F396" s="20"/>
      <c r="G396" s="20"/>
    </row>
    <row r="397" spans="1:7" ht="12.75" hidden="1" outlineLevel="2">
      <c r="A397" s="44">
        <f t="shared" si="16"/>
        <v>10</v>
      </c>
      <c r="B397" s="44" t="str">
        <f t="shared" si="16"/>
        <v>10 01 </v>
      </c>
      <c r="C397" s="136" t="s">
        <v>1301</v>
      </c>
      <c r="D397" s="58" t="s">
        <v>1302</v>
      </c>
      <c r="E397" s="20"/>
      <c r="F397" s="20"/>
      <c r="G397" s="20"/>
    </row>
    <row r="398" spans="1:7" ht="12.75" hidden="1" outlineLevel="2">
      <c r="A398" s="44">
        <f t="shared" si="16"/>
        <v>10</v>
      </c>
      <c r="B398" s="44" t="str">
        <f t="shared" si="16"/>
        <v>10 01 </v>
      </c>
      <c r="C398" s="136" t="s">
        <v>1303</v>
      </c>
      <c r="D398" s="58" t="s">
        <v>2122</v>
      </c>
      <c r="E398" s="20"/>
      <c r="F398" s="20"/>
      <c r="G398" s="20"/>
    </row>
    <row r="399" spans="1:7" ht="12.75" hidden="1" outlineLevel="2">
      <c r="A399" s="44">
        <f t="shared" si="16"/>
        <v>10</v>
      </c>
      <c r="B399" s="44" t="str">
        <f t="shared" si="16"/>
        <v>10 01 </v>
      </c>
      <c r="C399" s="136" t="s">
        <v>2123</v>
      </c>
      <c r="D399" s="58" t="s">
        <v>447</v>
      </c>
      <c r="E399" s="20"/>
      <c r="F399" s="20"/>
      <c r="G399" s="20"/>
    </row>
    <row r="400" spans="1:7" ht="12.75" hidden="1" outlineLevel="1" collapsed="1">
      <c r="A400" s="44">
        <f t="shared" si="16"/>
        <v>10</v>
      </c>
      <c r="B400" s="41" t="s">
        <v>2124</v>
      </c>
      <c r="C400" s="135"/>
      <c r="D400" s="57" t="s">
        <v>2125</v>
      </c>
      <c r="E400" s="20"/>
      <c r="F400" s="20"/>
      <c r="G400" s="20"/>
    </row>
    <row r="401" spans="1:7" ht="12.75" hidden="1" outlineLevel="2">
      <c r="A401" s="44">
        <f t="shared" si="16"/>
        <v>10</v>
      </c>
      <c r="B401" s="44" t="str">
        <f>B400</f>
        <v>10 02 </v>
      </c>
      <c r="C401" s="136" t="s">
        <v>2126</v>
      </c>
      <c r="D401" s="58" t="s">
        <v>2127</v>
      </c>
      <c r="E401" s="20"/>
      <c r="F401" s="20" t="s">
        <v>428</v>
      </c>
      <c r="G401" s="20"/>
    </row>
    <row r="402" spans="1:7" ht="12.75" hidden="1" outlineLevel="2">
      <c r="A402" s="44">
        <f t="shared" si="16"/>
        <v>10</v>
      </c>
      <c r="B402" s="44" t="str">
        <f t="shared" si="16"/>
        <v>10 02 </v>
      </c>
      <c r="C402" s="136" t="s">
        <v>2128</v>
      </c>
      <c r="D402" s="58" t="s">
        <v>2129</v>
      </c>
      <c r="E402" s="20"/>
      <c r="F402" s="20" t="s">
        <v>428</v>
      </c>
      <c r="G402" s="20"/>
    </row>
    <row r="403" spans="1:7" ht="12.75" hidden="1" outlineLevel="2">
      <c r="A403" s="44">
        <f t="shared" si="16"/>
        <v>10</v>
      </c>
      <c r="B403" s="44" t="str">
        <f t="shared" si="16"/>
        <v>10 02 </v>
      </c>
      <c r="C403" s="136" t="s">
        <v>2130</v>
      </c>
      <c r="D403" s="58" t="s">
        <v>2131</v>
      </c>
      <c r="E403" s="20" t="s">
        <v>428</v>
      </c>
      <c r="F403" s="20"/>
      <c r="G403" s="20"/>
    </row>
    <row r="404" spans="1:7" ht="12.75" hidden="1" outlineLevel="2">
      <c r="A404" s="44">
        <f t="shared" si="16"/>
        <v>10</v>
      </c>
      <c r="B404" s="44" t="str">
        <f t="shared" si="16"/>
        <v>10 02 </v>
      </c>
      <c r="C404" s="136" t="s">
        <v>2132</v>
      </c>
      <c r="D404" s="58" t="s">
        <v>2133</v>
      </c>
      <c r="E404" s="20"/>
      <c r="F404" s="20"/>
      <c r="G404" s="20"/>
    </row>
    <row r="405" spans="1:7" ht="12.75" hidden="1" outlineLevel="2">
      <c r="A405" s="44">
        <f t="shared" si="16"/>
        <v>10</v>
      </c>
      <c r="B405" s="44" t="str">
        <f t="shared" si="16"/>
        <v>10 02 </v>
      </c>
      <c r="C405" s="136" t="s">
        <v>2134</v>
      </c>
      <c r="D405" s="58" t="s">
        <v>2135</v>
      </c>
      <c r="E405" s="20"/>
      <c r="F405" s="20"/>
      <c r="G405" s="20"/>
    </row>
    <row r="406" spans="1:7" ht="12.75" hidden="1" outlineLevel="2">
      <c r="A406" s="44">
        <f t="shared" si="16"/>
        <v>10</v>
      </c>
      <c r="B406" s="44" t="str">
        <f t="shared" si="16"/>
        <v>10 02 </v>
      </c>
      <c r="C406" s="136" t="s">
        <v>2136</v>
      </c>
      <c r="D406" s="58" t="s">
        <v>2137</v>
      </c>
      <c r="E406" s="20" t="s">
        <v>428</v>
      </c>
      <c r="F406" s="20"/>
      <c r="G406" s="20"/>
    </row>
    <row r="407" spans="1:7" ht="22.5" hidden="1" outlineLevel="2">
      <c r="A407" s="44">
        <f t="shared" si="16"/>
        <v>10</v>
      </c>
      <c r="B407" s="44" t="str">
        <f t="shared" si="16"/>
        <v>10 02 </v>
      </c>
      <c r="C407" s="136" t="s">
        <v>2138</v>
      </c>
      <c r="D407" s="58" t="s">
        <v>1011</v>
      </c>
      <c r="E407" s="20"/>
      <c r="F407" s="20"/>
      <c r="G407" s="20"/>
    </row>
    <row r="408" spans="1:7" ht="22.5" hidden="1" outlineLevel="2">
      <c r="A408" s="44">
        <f t="shared" si="16"/>
        <v>10</v>
      </c>
      <c r="B408" s="44" t="str">
        <f t="shared" si="16"/>
        <v>10 02 </v>
      </c>
      <c r="C408" s="136" t="s">
        <v>1012</v>
      </c>
      <c r="D408" s="58" t="s">
        <v>1013</v>
      </c>
      <c r="E408" s="20" t="s">
        <v>428</v>
      </c>
      <c r="F408" s="20"/>
      <c r="G408" s="20"/>
    </row>
    <row r="409" spans="1:7" ht="22.5" hidden="1" outlineLevel="2">
      <c r="A409" s="44">
        <f t="shared" si="16"/>
        <v>10</v>
      </c>
      <c r="B409" s="44" t="str">
        <f t="shared" si="16"/>
        <v>10 02 </v>
      </c>
      <c r="C409" s="136" t="s">
        <v>1014</v>
      </c>
      <c r="D409" s="58" t="s">
        <v>1015</v>
      </c>
      <c r="E409" s="20"/>
      <c r="F409" s="20"/>
      <c r="G409" s="20"/>
    </row>
    <row r="410" spans="1:7" ht="12.75" hidden="1" outlineLevel="2">
      <c r="A410" s="44">
        <f t="shared" si="16"/>
        <v>10</v>
      </c>
      <c r="B410" s="44" t="str">
        <f t="shared" si="16"/>
        <v>10 02 </v>
      </c>
      <c r="C410" s="136" t="s">
        <v>1016</v>
      </c>
      <c r="D410" s="58" t="s">
        <v>1017</v>
      </c>
      <c r="E410" s="20"/>
      <c r="F410" s="20"/>
      <c r="G410" s="20"/>
    </row>
    <row r="411" spans="1:7" ht="12.75" hidden="1" outlineLevel="2">
      <c r="A411" s="44">
        <f t="shared" si="16"/>
        <v>10</v>
      </c>
      <c r="B411" s="44" t="str">
        <f t="shared" si="16"/>
        <v>10 02 </v>
      </c>
      <c r="C411" s="136" t="s">
        <v>1018</v>
      </c>
      <c r="D411" s="58" t="s">
        <v>447</v>
      </c>
      <c r="E411" s="20"/>
      <c r="F411" s="20"/>
      <c r="G411" s="20"/>
    </row>
    <row r="412" spans="1:7" ht="12.75" hidden="1" outlineLevel="1" collapsed="1">
      <c r="A412" s="44">
        <f t="shared" si="16"/>
        <v>10</v>
      </c>
      <c r="B412" s="41" t="s">
        <v>1019</v>
      </c>
      <c r="C412" s="135"/>
      <c r="D412" s="57" t="s">
        <v>1020</v>
      </c>
      <c r="E412" s="20"/>
      <c r="F412" s="20"/>
      <c r="G412" s="20"/>
    </row>
    <row r="413" spans="1:7" ht="12.75" hidden="1" outlineLevel="2">
      <c r="A413" s="44">
        <f t="shared" si="16"/>
        <v>10</v>
      </c>
      <c r="B413" s="44" t="str">
        <f>B412</f>
        <v>10 03 </v>
      </c>
      <c r="C413" s="136" t="s">
        <v>1021</v>
      </c>
      <c r="D413" s="58" t="s">
        <v>1022</v>
      </c>
      <c r="E413" s="20"/>
      <c r="F413" s="20"/>
      <c r="G413" s="20"/>
    </row>
    <row r="414" spans="1:7" ht="12.75" hidden="1" outlineLevel="2">
      <c r="A414" s="44">
        <f t="shared" si="16"/>
        <v>10</v>
      </c>
      <c r="B414" s="44" t="str">
        <f t="shared" si="16"/>
        <v>10 03 </v>
      </c>
      <c r="C414" s="136" t="s">
        <v>1023</v>
      </c>
      <c r="D414" s="58" t="s">
        <v>891</v>
      </c>
      <c r="E414" s="20" t="s">
        <v>428</v>
      </c>
      <c r="F414" s="20"/>
      <c r="G414" s="20"/>
    </row>
    <row r="415" spans="1:7" ht="12.75" hidden="1" outlineLevel="2">
      <c r="A415" s="44">
        <f t="shared" si="16"/>
        <v>10</v>
      </c>
      <c r="B415" s="44" t="str">
        <f t="shared" si="16"/>
        <v>10 03 </v>
      </c>
      <c r="C415" s="136" t="s">
        <v>892</v>
      </c>
      <c r="D415" s="58" t="s">
        <v>893</v>
      </c>
      <c r="E415" s="20"/>
      <c r="F415" s="20"/>
      <c r="G415" s="20"/>
    </row>
    <row r="416" spans="1:7" ht="12.75" hidden="1" outlineLevel="2">
      <c r="A416" s="44">
        <f t="shared" si="16"/>
        <v>10</v>
      </c>
      <c r="B416" s="44" t="str">
        <f t="shared" si="16"/>
        <v>10 03 </v>
      </c>
      <c r="C416" s="136" t="s">
        <v>894</v>
      </c>
      <c r="D416" s="58" t="s">
        <v>895</v>
      </c>
      <c r="E416" s="20" t="s">
        <v>428</v>
      </c>
      <c r="F416" s="20"/>
      <c r="G416" s="20"/>
    </row>
    <row r="417" spans="1:7" ht="12.75" hidden="1" outlineLevel="2">
      <c r="A417" s="44">
        <f t="shared" si="16"/>
        <v>10</v>
      </c>
      <c r="B417" s="44" t="str">
        <f t="shared" si="16"/>
        <v>10 03 </v>
      </c>
      <c r="C417" s="136" t="s">
        <v>896</v>
      </c>
      <c r="D417" s="58" t="s">
        <v>897</v>
      </c>
      <c r="E417" s="20" t="s">
        <v>428</v>
      </c>
      <c r="F417" s="20"/>
      <c r="G417" s="20"/>
    </row>
    <row r="418" spans="1:7" ht="12.75" hidden="1" outlineLevel="2">
      <c r="A418" s="44">
        <f t="shared" si="16"/>
        <v>10</v>
      </c>
      <c r="B418" s="44" t="str">
        <f t="shared" si="16"/>
        <v>10 03 </v>
      </c>
      <c r="C418" s="136" t="s">
        <v>898</v>
      </c>
      <c r="D418" s="58" t="s">
        <v>899</v>
      </c>
      <c r="E418" s="20" t="s">
        <v>428</v>
      </c>
      <c r="F418" s="20"/>
      <c r="G418" s="20"/>
    </row>
    <row r="419" spans="1:7" ht="12.75" hidden="1" outlineLevel="2">
      <c r="A419" s="44">
        <f t="shared" si="16"/>
        <v>10</v>
      </c>
      <c r="B419" s="44" t="str">
        <f t="shared" si="16"/>
        <v>10 03 </v>
      </c>
      <c r="C419" s="136" t="s">
        <v>900</v>
      </c>
      <c r="D419" s="58" t="s">
        <v>901</v>
      </c>
      <c r="E419" s="20"/>
      <c r="F419" s="20"/>
      <c r="G419" s="20"/>
    </row>
    <row r="420" spans="1:7" ht="12.75" hidden="1" outlineLevel="2">
      <c r="A420" s="44">
        <f t="shared" si="16"/>
        <v>10</v>
      </c>
      <c r="B420" s="44" t="str">
        <f t="shared" si="16"/>
        <v>10 03 </v>
      </c>
      <c r="C420" s="136" t="s">
        <v>902</v>
      </c>
      <c r="D420" s="58" t="s">
        <v>903</v>
      </c>
      <c r="E420" s="20" t="s">
        <v>428</v>
      </c>
      <c r="F420" s="20"/>
      <c r="G420" s="20"/>
    </row>
    <row r="421" spans="1:7" ht="12.75" hidden="1" outlineLevel="2">
      <c r="A421" s="44">
        <f t="shared" si="16"/>
        <v>10</v>
      </c>
      <c r="B421" s="44" t="str">
        <f t="shared" si="16"/>
        <v>10 03 </v>
      </c>
      <c r="C421" s="136" t="s">
        <v>904</v>
      </c>
      <c r="D421" s="58" t="s">
        <v>905</v>
      </c>
      <c r="E421" s="20"/>
      <c r="F421" s="20"/>
      <c r="G421" s="20"/>
    </row>
    <row r="422" spans="1:7" ht="12.75" hidden="1" outlineLevel="2">
      <c r="A422" s="44">
        <f t="shared" si="16"/>
        <v>10</v>
      </c>
      <c r="B422" s="44" t="str">
        <f t="shared" si="16"/>
        <v>10 03 </v>
      </c>
      <c r="C422" s="136" t="s">
        <v>906</v>
      </c>
      <c r="D422" s="58" t="s">
        <v>907</v>
      </c>
      <c r="E422" s="20" t="s">
        <v>428</v>
      </c>
      <c r="F422" s="20"/>
      <c r="G422" s="20"/>
    </row>
    <row r="423" spans="1:7" ht="12.75" hidden="1" outlineLevel="2">
      <c r="A423" s="44">
        <f t="shared" si="16"/>
        <v>10</v>
      </c>
      <c r="B423" s="44" t="str">
        <f t="shared" si="16"/>
        <v>10 03 </v>
      </c>
      <c r="C423" s="136" t="s">
        <v>908</v>
      </c>
      <c r="D423" s="58" t="s">
        <v>909</v>
      </c>
      <c r="E423" s="20"/>
      <c r="F423" s="20"/>
      <c r="G423" s="20"/>
    </row>
    <row r="424" spans="1:7" ht="22.5" hidden="1" outlineLevel="2">
      <c r="A424" s="44">
        <f t="shared" si="16"/>
        <v>10</v>
      </c>
      <c r="B424" s="44" t="str">
        <f t="shared" si="16"/>
        <v>10 03 </v>
      </c>
      <c r="C424" s="136" t="s">
        <v>910</v>
      </c>
      <c r="D424" s="58" t="s">
        <v>911</v>
      </c>
      <c r="E424" s="20" t="s">
        <v>428</v>
      </c>
      <c r="F424" s="20"/>
      <c r="G424" s="20"/>
    </row>
    <row r="425" spans="1:7" ht="22.5" hidden="1" outlineLevel="2">
      <c r="A425" s="44">
        <f t="shared" si="16"/>
        <v>10</v>
      </c>
      <c r="B425" s="44" t="str">
        <f t="shared" si="16"/>
        <v>10 03 </v>
      </c>
      <c r="C425" s="136" t="s">
        <v>912</v>
      </c>
      <c r="D425" s="58" t="s">
        <v>8</v>
      </c>
      <c r="E425" s="20"/>
      <c r="F425" s="20"/>
      <c r="G425" s="20"/>
    </row>
    <row r="426" spans="1:7" ht="12.75" hidden="1" outlineLevel="2">
      <c r="A426" s="44">
        <f t="shared" si="16"/>
        <v>10</v>
      </c>
      <c r="B426" s="44" t="str">
        <f t="shared" si="16"/>
        <v>10 03 </v>
      </c>
      <c r="C426" s="136" t="s">
        <v>9</v>
      </c>
      <c r="D426" s="58" t="s">
        <v>2131</v>
      </c>
      <c r="E426" s="20" t="s">
        <v>428</v>
      </c>
      <c r="F426" s="20"/>
      <c r="G426" s="20"/>
    </row>
    <row r="427" spans="1:7" ht="12.75" hidden="1" outlineLevel="2">
      <c r="A427" s="44">
        <f t="shared" si="16"/>
        <v>10</v>
      </c>
      <c r="B427" s="44" t="str">
        <f t="shared" si="16"/>
        <v>10 03 </v>
      </c>
      <c r="C427" s="136" t="s">
        <v>10</v>
      </c>
      <c r="D427" s="58" t="s">
        <v>11</v>
      </c>
      <c r="E427" s="20"/>
      <c r="F427" s="20"/>
      <c r="G427" s="20"/>
    </row>
    <row r="428" spans="1:7" ht="22.5" hidden="1" outlineLevel="2">
      <c r="A428" s="44">
        <f t="shared" si="16"/>
        <v>10</v>
      </c>
      <c r="B428" s="44" t="str">
        <f t="shared" si="16"/>
        <v>10 03 </v>
      </c>
      <c r="C428" s="136" t="s">
        <v>12</v>
      </c>
      <c r="D428" s="58" t="s">
        <v>1013</v>
      </c>
      <c r="E428" s="20" t="s">
        <v>428</v>
      </c>
      <c r="F428" s="20"/>
      <c r="G428" s="20"/>
    </row>
    <row r="429" spans="1:7" ht="22.5" hidden="1" outlineLevel="2">
      <c r="A429" s="44">
        <f t="shared" si="16"/>
        <v>10</v>
      </c>
      <c r="B429" s="44" t="str">
        <f t="shared" si="16"/>
        <v>10 03 </v>
      </c>
      <c r="C429" s="136" t="s">
        <v>13</v>
      </c>
      <c r="D429" s="58" t="s">
        <v>14</v>
      </c>
      <c r="E429" s="20"/>
      <c r="F429" s="20"/>
      <c r="G429" s="20"/>
    </row>
    <row r="430" spans="1:7" ht="12.75" hidden="1" outlineLevel="2">
      <c r="A430" s="44">
        <f t="shared" si="16"/>
        <v>10</v>
      </c>
      <c r="B430" s="44" t="str">
        <f t="shared" si="16"/>
        <v>10 03 </v>
      </c>
      <c r="C430" s="136" t="s">
        <v>15</v>
      </c>
      <c r="D430" s="58" t="s">
        <v>2137</v>
      </c>
      <c r="E430" s="20" t="s">
        <v>428</v>
      </c>
      <c r="F430" s="20"/>
      <c r="G430" s="20"/>
    </row>
    <row r="431" spans="1:7" ht="22.5" hidden="1" outlineLevel="2">
      <c r="A431" s="44">
        <f t="shared" si="16"/>
        <v>10</v>
      </c>
      <c r="B431" s="44" t="str">
        <f t="shared" si="16"/>
        <v>10 03 </v>
      </c>
      <c r="C431" s="136" t="s">
        <v>16</v>
      </c>
      <c r="D431" s="58" t="s">
        <v>17</v>
      </c>
      <c r="E431" s="20"/>
      <c r="F431" s="20"/>
      <c r="G431" s="20"/>
    </row>
    <row r="432" spans="1:7" ht="22.5" hidden="1" outlineLevel="2">
      <c r="A432" s="44">
        <f t="shared" si="16"/>
        <v>10</v>
      </c>
      <c r="B432" s="44" t="str">
        <f t="shared" si="16"/>
        <v>10 03 </v>
      </c>
      <c r="C432" s="136" t="s">
        <v>18</v>
      </c>
      <c r="D432" s="58" t="s">
        <v>19</v>
      </c>
      <c r="E432" s="20" t="s">
        <v>428</v>
      </c>
      <c r="F432" s="20"/>
      <c r="G432" s="20"/>
    </row>
    <row r="433" spans="1:7" ht="22.5" hidden="1" outlineLevel="2">
      <c r="A433" s="44">
        <f t="shared" si="16"/>
        <v>10</v>
      </c>
      <c r="B433" s="44" t="str">
        <f t="shared" si="16"/>
        <v>10 03 </v>
      </c>
      <c r="C433" s="136" t="s">
        <v>20</v>
      </c>
      <c r="D433" s="58" t="s">
        <v>21</v>
      </c>
      <c r="E433" s="20"/>
      <c r="F433" s="20"/>
      <c r="G433" s="20"/>
    </row>
    <row r="434" spans="1:7" ht="12.75" hidden="1" outlineLevel="2">
      <c r="A434" s="44">
        <f t="shared" si="16"/>
        <v>10</v>
      </c>
      <c r="B434" s="44" t="str">
        <f t="shared" si="16"/>
        <v>10 03 </v>
      </c>
      <c r="C434" s="136" t="s">
        <v>22</v>
      </c>
      <c r="D434" s="58" t="s">
        <v>447</v>
      </c>
      <c r="E434" s="20"/>
      <c r="F434" s="20"/>
      <c r="G434" s="20"/>
    </row>
    <row r="435" spans="1:7" ht="12.75" hidden="1" outlineLevel="1" collapsed="1">
      <c r="A435" s="44">
        <f t="shared" si="16"/>
        <v>10</v>
      </c>
      <c r="B435" s="41" t="s">
        <v>23</v>
      </c>
      <c r="C435" s="135"/>
      <c r="D435" s="57" t="s">
        <v>24</v>
      </c>
      <c r="E435" s="20"/>
      <c r="F435" s="20"/>
      <c r="G435" s="20"/>
    </row>
    <row r="436" spans="1:7" ht="12.75" hidden="1" outlineLevel="2">
      <c r="A436" s="44">
        <f t="shared" si="16"/>
        <v>10</v>
      </c>
      <c r="B436" s="44" t="str">
        <f>B435</f>
        <v>10 04</v>
      </c>
      <c r="C436" s="136" t="s">
        <v>25</v>
      </c>
      <c r="D436" s="58" t="s">
        <v>26</v>
      </c>
      <c r="E436" s="20" t="s">
        <v>428</v>
      </c>
      <c r="F436" s="20"/>
      <c r="G436" s="20"/>
    </row>
    <row r="437" spans="1:7" ht="12.75" hidden="1" outlineLevel="2">
      <c r="A437" s="44">
        <f t="shared" si="16"/>
        <v>10</v>
      </c>
      <c r="B437" s="44" t="str">
        <f t="shared" si="16"/>
        <v>10 04</v>
      </c>
      <c r="C437" s="136" t="s">
        <v>27</v>
      </c>
      <c r="D437" s="58" t="s">
        <v>1384</v>
      </c>
      <c r="E437" s="20" t="s">
        <v>428</v>
      </c>
      <c r="F437" s="20"/>
      <c r="G437" s="20"/>
    </row>
    <row r="438" spans="1:7" ht="12.75" hidden="1" outlineLevel="2">
      <c r="A438" s="44">
        <f t="shared" si="16"/>
        <v>10</v>
      </c>
      <c r="B438" s="44" t="str">
        <f t="shared" si="16"/>
        <v>10 04</v>
      </c>
      <c r="C438" s="136" t="s">
        <v>1385</v>
      </c>
      <c r="D438" s="58" t="s">
        <v>1386</v>
      </c>
      <c r="E438" s="20" t="s">
        <v>428</v>
      </c>
      <c r="F438" s="20"/>
      <c r="G438" s="20"/>
    </row>
    <row r="439" spans="1:7" ht="12.75" hidden="1" outlineLevel="2">
      <c r="A439" s="44">
        <f t="shared" si="16"/>
        <v>10</v>
      </c>
      <c r="B439" s="44" t="str">
        <f t="shared" si="16"/>
        <v>10 04</v>
      </c>
      <c r="C439" s="136" t="s">
        <v>1387</v>
      </c>
      <c r="D439" s="58" t="s">
        <v>1388</v>
      </c>
      <c r="E439" s="20" t="s">
        <v>428</v>
      </c>
      <c r="F439" s="20"/>
      <c r="G439" s="20"/>
    </row>
    <row r="440" spans="1:7" ht="12.75" hidden="1" outlineLevel="2">
      <c r="A440" s="44">
        <f t="shared" si="16"/>
        <v>10</v>
      </c>
      <c r="B440" s="44" t="str">
        <f t="shared" si="16"/>
        <v>10 04</v>
      </c>
      <c r="C440" s="136" t="s">
        <v>1416</v>
      </c>
      <c r="D440" s="58" t="s">
        <v>1417</v>
      </c>
      <c r="E440" s="20" t="s">
        <v>428</v>
      </c>
      <c r="F440" s="20"/>
      <c r="G440" s="20"/>
    </row>
    <row r="441" spans="1:7" ht="12.75" hidden="1" outlineLevel="2">
      <c r="A441" s="44">
        <f t="shared" si="16"/>
        <v>10</v>
      </c>
      <c r="B441" s="44" t="str">
        <f t="shared" si="16"/>
        <v>10 04</v>
      </c>
      <c r="C441" s="136" t="s">
        <v>1418</v>
      </c>
      <c r="D441" s="58" t="s">
        <v>1419</v>
      </c>
      <c r="E441" s="20" t="s">
        <v>428</v>
      </c>
      <c r="F441" s="20"/>
      <c r="G441" s="20"/>
    </row>
    <row r="442" spans="1:7" ht="12.75" hidden="1" outlineLevel="2">
      <c r="A442" s="44">
        <f aca="true" t="shared" si="17" ref="A442:B505">A441</f>
        <v>10</v>
      </c>
      <c r="B442" s="44" t="str">
        <f t="shared" si="17"/>
        <v>10 04</v>
      </c>
      <c r="C442" s="136" t="s">
        <v>1420</v>
      </c>
      <c r="D442" s="58" t="s">
        <v>145</v>
      </c>
      <c r="E442" s="20" t="s">
        <v>428</v>
      </c>
      <c r="F442" s="20"/>
      <c r="G442" s="20"/>
    </row>
    <row r="443" spans="1:7" ht="12.75" hidden="1" outlineLevel="2">
      <c r="A443" s="44">
        <f t="shared" si="17"/>
        <v>10</v>
      </c>
      <c r="B443" s="44" t="str">
        <f t="shared" si="17"/>
        <v>10 04</v>
      </c>
      <c r="C443" s="136" t="s">
        <v>146</v>
      </c>
      <c r="D443" s="58" t="s">
        <v>2137</v>
      </c>
      <c r="E443" s="20" t="s">
        <v>428</v>
      </c>
      <c r="F443" s="20"/>
      <c r="G443" s="20"/>
    </row>
    <row r="444" spans="1:7" ht="22.5" hidden="1" outlineLevel="2">
      <c r="A444" s="44">
        <f t="shared" si="17"/>
        <v>10</v>
      </c>
      <c r="B444" s="44" t="str">
        <f t="shared" si="17"/>
        <v>10 04</v>
      </c>
      <c r="C444" s="136" t="s">
        <v>147</v>
      </c>
      <c r="D444" s="58" t="s">
        <v>148</v>
      </c>
      <c r="E444" s="20"/>
      <c r="F444" s="20"/>
      <c r="G444" s="20"/>
    </row>
    <row r="445" spans="1:7" ht="12.75" hidden="1" outlineLevel="2">
      <c r="A445" s="44">
        <f t="shared" si="17"/>
        <v>10</v>
      </c>
      <c r="B445" s="44" t="str">
        <f t="shared" si="17"/>
        <v>10 04</v>
      </c>
      <c r="C445" s="136" t="s">
        <v>149</v>
      </c>
      <c r="D445" s="58" t="s">
        <v>447</v>
      </c>
      <c r="E445" s="20"/>
      <c r="F445" s="20"/>
      <c r="G445" s="20"/>
    </row>
    <row r="446" spans="1:7" ht="12.75" hidden="1" outlineLevel="1" collapsed="1">
      <c r="A446" s="44">
        <f t="shared" si="17"/>
        <v>10</v>
      </c>
      <c r="B446" s="41" t="s">
        <v>150</v>
      </c>
      <c r="C446" s="135"/>
      <c r="D446" s="57" t="s">
        <v>151</v>
      </c>
      <c r="E446" s="20"/>
      <c r="F446" s="20"/>
      <c r="G446" s="20"/>
    </row>
    <row r="447" spans="1:7" ht="12.75" hidden="1" outlineLevel="2">
      <c r="A447" s="44">
        <f t="shared" si="17"/>
        <v>10</v>
      </c>
      <c r="B447" s="44" t="str">
        <f>B446</f>
        <v>10 05 </v>
      </c>
      <c r="C447" s="136" t="s">
        <v>152</v>
      </c>
      <c r="D447" s="58" t="s">
        <v>26</v>
      </c>
      <c r="E447" s="20"/>
      <c r="F447" s="20"/>
      <c r="G447" s="20"/>
    </row>
    <row r="448" spans="1:7" ht="12.75" hidden="1" outlineLevel="2">
      <c r="A448" s="44">
        <f t="shared" si="17"/>
        <v>10</v>
      </c>
      <c r="B448" s="44" t="str">
        <f t="shared" si="17"/>
        <v>10 05 </v>
      </c>
      <c r="C448" s="136" t="s">
        <v>153</v>
      </c>
      <c r="D448" s="58" t="s">
        <v>1388</v>
      </c>
      <c r="E448" s="20" t="s">
        <v>428</v>
      </c>
      <c r="F448" s="20"/>
      <c r="G448" s="20"/>
    </row>
    <row r="449" spans="1:7" ht="12.75" hidden="1" outlineLevel="2">
      <c r="A449" s="44">
        <f t="shared" si="17"/>
        <v>10</v>
      </c>
      <c r="B449" s="44" t="str">
        <f t="shared" si="17"/>
        <v>10 05 </v>
      </c>
      <c r="C449" s="136" t="s">
        <v>154</v>
      </c>
      <c r="D449" s="58" t="s">
        <v>155</v>
      </c>
      <c r="E449" s="20"/>
      <c r="F449" s="20"/>
      <c r="G449" s="20"/>
    </row>
    <row r="450" spans="1:7" ht="12.75" hidden="1" outlineLevel="2">
      <c r="A450" s="44">
        <f t="shared" si="17"/>
        <v>10</v>
      </c>
      <c r="B450" s="44" t="str">
        <f t="shared" si="17"/>
        <v>10 05 </v>
      </c>
      <c r="C450" s="136" t="s">
        <v>156</v>
      </c>
      <c r="D450" s="58" t="s">
        <v>1419</v>
      </c>
      <c r="E450" s="20" t="s">
        <v>428</v>
      </c>
      <c r="F450" s="20"/>
      <c r="G450" s="20"/>
    </row>
    <row r="451" spans="1:7" ht="12.75" hidden="1" outlineLevel="2">
      <c r="A451" s="44">
        <f t="shared" si="17"/>
        <v>10</v>
      </c>
      <c r="B451" s="44" t="str">
        <f t="shared" si="17"/>
        <v>10 05 </v>
      </c>
      <c r="C451" s="136" t="s">
        <v>157</v>
      </c>
      <c r="D451" s="58" t="s">
        <v>145</v>
      </c>
      <c r="E451" s="20" t="s">
        <v>428</v>
      </c>
      <c r="F451" s="20"/>
      <c r="G451" s="20"/>
    </row>
    <row r="452" spans="1:7" ht="12.75" hidden="1" outlineLevel="2">
      <c r="A452" s="44">
        <f t="shared" si="17"/>
        <v>10</v>
      </c>
      <c r="B452" s="44" t="str">
        <f t="shared" si="17"/>
        <v>10 05 </v>
      </c>
      <c r="C452" s="136" t="s">
        <v>158</v>
      </c>
      <c r="D452" s="58" t="s">
        <v>2137</v>
      </c>
      <c r="E452" s="20" t="s">
        <v>428</v>
      </c>
      <c r="F452" s="20"/>
      <c r="G452" s="20"/>
    </row>
    <row r="453" spans="1:7" ht="22.5" hidden="1" outlineLevel="2">
      <c r="A453" s="44">
        <f t="shared" si="17"/>
        <v>10</v>
      </c>
      <c r="B453" s="44" t="str">
        <f t="shared" si="17"/>
        <v>10 05 </v>
      </c>
      <c r="C453" s="136" t="s">
        <v>159</v>
      </c>
      <c r="D453" s="58" t="s">
        <v>160</v>
      </c>
      <c r="E453" s="20"/>
      <c r="F453" s="20"/>
      <c r="G453" s="20"/>
    </row>
    <row r="454" spans="1:7" ht="22.5" hidden="1" outlineLevel="2">
      <c r="A454" s="44">
        <f t="shared" si="17"/>
        <v>10</v>
      </c>
      <c r="B454" s="44" t="str">
        <f t="shared" si="17"/>
        <v>10 05 </v>
      </c>
      <c r="C454" s="136" t="s">
        <v>161</v>
      </c>
      <c r="D454" s="58" t="s">
        <v>162</v>
      </c>
      <c r="E454" s="20" t="s">
        <v>428</v>
      </c>
      <c r="F454" s="20"/>
      <c r="G454" s="20"/>
    </row>
    <row r="455" spans="1:7" ht="12.75" hidden="1" outlineLevel="2">
      <c r="A455" s="44">
        <f t="shared" si="17"/>
        <v>10</v>
      </c>
      <c r="B455" s="44" t="str">
        <f t="shared" si="17"/>
        <v>10 05 </v>
      </c>
      <c r="C455" s="136" t="s">
        <v>163</v>
      </c>
      <c r="D455" s="58" t="s">
        <v>164</v>
      </c>
      <c r="E455" s="20"/>
      <c r="F455" s="20"/>
      <c r="G455" s="20"/>
    </row>
    <row r="456" spans="1:7" ht="12.75" hidden="1" outlineLevel="2">
      <c r="A456" s="44">
        <f t="shared" si="17"/>
        <v>10</v>
      </c>
      <c r="B456" s="44" t="str">
        <f t="shared" si="17"/>
        <v>10 05 </v>
      </c>
      <c r="C456" s="136" t="s">
        <v>165</v>
      </c>
      <c r="D456" s="58" t="s">
        <v>447</v>
      </c>
      <c r="E456" s="20"/>
      <c r="F456" s="20"/>
      <c r="G456" s="20"/>
    </row>
    <row r="457" spans="1:7" ht="12.75" hidden="1" outlineLevel="1" collapsed="1">
      <c r="A457" s="44">
        <f t="shared" si="17"/>
        <v>10</v>
      </c>
      <c r="B457" s="41" t="s">
        <v>166</v>
      </c>
      <c r="C457" s="135"/>
      <c r="D457" s="57" t="s">
        <v>167</v>
      </c>
      <c r="E457" s="20"/>
      <c r="F457" s="20"/>
      <c r="G457" s="20"/>
    </row>
    <row r="458" spans="1:7" ht="12.75" hidden="1" outlineLevel="2">
      <c r="A458" s="44">
        <f t="shared" si="17"/>
        <v>10</v>
      </c>
      <c r="B458" s="44" t="str">
        <f>B457</f>
        <v>10 06 </v>
      </c>
      <c r="C458" s="136" t="s">
        <v>168</v>
      </c>
      <c r="D458" s="58" t="s">
        <v>26</v>
      </c>
      <c r="E458" s="20"/>
      <c r="F458" s="20"/>
      <c r="G458" s="20"/>
    </row>
    <row r="459" spans="1:7" ht="12.75" hidden="1" outlineLevel="2">
      <c r="A459" s="44">
        <f t="shared" si="17"/>
        <v>10</v>
      </c>
      <c r="B459" s="44" t="str">
        <f t="shared" si="17"/>
        <v>10 06 </v>
      </c>
      <c r="C459" s="136" t="s">
        <v>169</v>
      </c>
      <c r="D459" s="58" t="s">
        <v>1384</v>
      </c>
      <c r="E459" s="20"/>
      <c r="F459" s="20"/>
      <c r="G459" s="20"/>
    </row>
    <row r="460" spans="1:7" ht="12.75" hidden="1" outlineLevel="2">
      <c r="A460" s="44">
        <f t="shared" si="17"/>
        <v>10</v>
      </c>
      <c r="B460" s="44" t="str">
        <f t="shared" si="17"/>
        <v>10 06 </v>
      </c>
      <c r="C460" s="136" t="s">
        <v>170</v>
      </c>
      <c r="D460" s="58" t="s">
        <v>1388</v>
      </c>
      <c r="E460" s="20" t="s">
        <v>428</v>
      </c>
      <c r="F460" s="20"/>
      <c r="G460" s="20"/>
    </row>
    <row r="461" spans="1:7" ht="12.75" hidden="1" outlineLevel="2">
      <c r="A461" s="44">
        <f t="shared" si="17"/>
        <v>10</v>
      </c>
      <c r="B461" s="44" t="str">
        <f t="shared" si="17"/>
        <v>10 06 </v>
      </c>
      <c r="C461" s="136" t="s">
        <v>171</v>
      </c>
      <c r="D461" s="58" t="s">
        <v>155</v>
      </c>
      <c r="E461" s="20"/>
      <c r="F461" s="20"/>
      <c r="G461" s="20"/>
    </row>
    <row r="462" spans="1:7" ht="12.75" hidden="1" outlineLevel="2">
      <c r="A462" s="44">
        <f t="shared" si="17"/>
        <v>10</v>
      </c>
      <c r="B462" s="44" t="str">
        <f t="shared" si="17"/>
        <v>10 06 </v>
      </c>
      <c r="C462" s="136" t="s">
        <v>172</v>
      </c>
      <c r="D462" s="58" t="s">
        <v>1419</v>
      </c>
      <c r="E462" s="20" t="s">
        <v>428</v>
      </c>
      <c r="F462" s="20"/>
      <c r="G462" s="20"/>
    </row>
    <row r="463" spans="1:7" ht="12.75" hidden="1" outlineLevel="2">
      <c r="A463" s="44">
        <f t="shared" si="17"/>
        <v>10</v>
      </c>
      <c r="B463" s="44" t="str">
        <f t="shared" si="17"/>
        <v>10 06 </v>
      </c>
      <c r="C463" s="136" t="s">
        <v>173</v>
      </c>
      <c r="D463" s="58" t="s">
        <v>145</v>
      </c>
      <c r="E463" s="20" t="s">
        <v>428</v>
      </c>
      <c r="F463" s="20"/>
      <c r="G463" s="20"/>
    </row>
    <row r="464" spans="1:7" ht="12.75" hidden="1" outlineLevel="2">
      <c r="A464" s="44">
        <f t="shared" si="17"/>
        <v>10</v>
      </c>
      <c r="B464" s="44" t="str">
        <f t="shared" si="17"/>
        <v>10 06 </v>
      </c>
      <c r="C464" s="136" t="s">
        <v>174</v>
      </c>
      <c r="D464" s="58" t="s">
        <v>2137</v>
      </c>
      <c r="E464" s="20" t="s">
        <v>428</v>
      </c>
      <c r="F464" s="20"/>
      <c r="G464" s="20"/>
    </row>
    <row r="465" spans="1:7" ht="22.5" hidden="1" outlineLevel="2">
      <c r="A465" s="44">
        <f t="shared" si="17"/>
        <v>10</v>
      </c>
      <c r="B465" s="44" t="str">
        <f t="shared" si="17"/>
        <v>10 06 </v>
      </c>
      <c r="C465" s="136" t="s">
        <v>175</v>
      </c>
      <c r="D465" s="58" t="s">
        <v>1574</v>
      </c>
      <c r="E465" s="20"/>
      <c r="F465" s="20"/>
      <c r="G465" s="20"/>
    </row>
    <row r="466" spans="1:7" ht="12.75" hidden="1" outlineLevel="2">
      <c r="A466" s="44">
        <f t="shared" si="17"/>
        <v>10</v>
      </c>
      <c r="B466" s="44" t="str">
        <f t="shared" si="17"/>
        <v>10 06 </v>
      </c>
      <c r="C466" s="136" t="s">
        <v>1575</v>
      </c>
      <c r="D466" s="58" t="s">
        <v>447</v>
      </c>
      <c r="E466" s="20"/>
      <c r="F466" s="20"/>
      <c r="G466" s="20"/>
    </row>
    <row r="467" spans="1:7" ht="12.75" hidden="1" outlineLevel="1" collapsed="1">
      <c r="A467" s="44">
        <f t="shared" si="17"/>
        <v>10</v>
      </c>
      <c r="B467" s="41" t="s">
        <v>1576</v>
      </c>
      <c r="C467" s="135"/>
      <c r="D467" s="57" t="s">
        <v>1577</v>
      </c>
      <c r="E467" s="20"/>
      <c r="F467" s="20"/>
      <c r="G467" s="20"/>
    </row>
    <row r="468" spans="1:7" ht="12.75" hidden="1" outlineLevel="2">
      <c r="A468" s="44">
        <f t="shared" si="17"/>
        <v>10</v>
      </c>
      <c r="B468" s="44" t="str">
        <f>B467</f>
        <v>10 07 </v>
      </c>
      <c r="C468" s="136" t="s">
        <v>1578</v>
      </c>
      <c r="D468" s="58" t="s">
        <v>26</v>
      </c>
      <c r="E468" s="20"/>
      <c r="F468" s="20"/>
      <c r="G468" s="20"/>
    </row>
    <row r="469" spans="1:7" ht="12.75" hidden="1" outlineLevel="2">
      <c r="A469" s="44">
        <f t="shared" si="17"/>
        <v>10</v>
      </c>
      <c r="B469" s="44" t="str">
        <f t="shared" si="17"/>
        <v>10 07 </v>
      </c>
      <c r="C469" s="136" t="s">
        <v>1579</v>
      </c>
      <c r="D469" s="58" t="s">
        <v>1384</v>
      </c>
      <c r="E469" s="20"/>
      <c r="F469" s="20"/>
      <c r="G469" s="20"/>
    </row>
    <row r="470" spans="1:7" ht="12.75" hidden="1" outlineLevel="2">
      <c r="A470" s="44">
        <f t="shared" si="17"/>
        <v>10</v>
      </c>
      <c r="B470" s="44" t="str">
        <f t="shared" si="17"/>
        <v>10 07 </v>
      </c>
      <c r="C470" s="136" t="s">
        <v>1580</v>
      </c>
      <c r="D470" s="58" t="s">
        <v>1419</v>
      </c>
      <c r="E470" s="20"/>
      <c r="F470" s="20"/>
      <c r="G470" s="20"/>
    </row>
    <row r="471" spans="1:7" ht="12.75" hidden="1" outlineLevel="2">
      <c r="A471" s="44">
        <f t="shared" si="17"/>
        <v>10</v>
      </c>
      <c r="B471" s="44" t="str">
        <f t="shared" si="17"/>
        <v>10 07 </v>
      </c>
      <c r="C471" s="136" t="s">
        <v>1581</v>
      </c>
      <c r="D471" s="58" t="s">
        <v>155</v>
      </c>
      <c r="E471" s="20"/>
      <c r="F471" s="20"/>
      <c r="G471" s="20"/>
    </row>
    <row r="472" spans="1:7" ht="12.75" hidden="1" outlineLevel="2">
      <c r="A472" s="44">
        <f t="shared" si="17"/>
        <v>10</v>
      </c>
      <c r="B472" s="44" t="str">
        <f t="shared" si="17"/>
        <v>10 07 </v>
      </c>
      <c r="C472" s="136" t="s">
        <v>1582</v>
      </c>
      <c r="D472" s="58" t="s">
        <v>145</v>
      </c>
      <c r="E472" s="20"/>
      <c r="F472" s="20"/>
      <c r="G472" s="20"/>
    </row>
    <row r="473" spans="1:7" ht="12.75" hidden="1" outlineLevel="2">
      <c r="A473" s="44">
        <f t="shared" si="17"/>
        <v>10</v>
      </c>
      <c r="B473" s="44" t="str">
        <f t="shared" si="17"/>
        <v>10 07 </v>
      </c>
      <c r="C473" s="136" t="s">
        <v>1583</v>
      </c>
      <c r="D473" s="58" t="s">
        <v>2137</v>
      </c>
      <c r="E473" s="20" t="s">
        <v>428</v>
      </c>
      <c r="F473" s="20"/>
      <c r="G473" s="20"/>
    </row>
    <row r="474" spans="1:7" ht="22.5" hidden="1" outlineLevel="2">
      <c r="A474" s="44">
        <f t="shared" si="17"/>
        <v>10</v>
      </c>
      <c r="B474" s="44" t="str">
        <f t="shared" si="17"/>
        <v>10 07 </v>
      </c>
      <c r="C474" s="136" t="s">
        <v>1584</v>
      </c>
      <c r="D474" s="58" t="s">
        <v>1585</v>
      </c>
      <c r="E474" s="20"/>
      <c r="F474" s="20"/>
      <c r="G474" s="20"/>
    </row>
    <row r="475" spans="1:7" ht="12.75" hidden="1" outlineLevel="2">
      <c r="A475" s="44">
        <f t="shared" si="17"/>
        <v>10</v>
      </c>
      <c r="B475" s="44" t="str">
        <f t="shared" si="17"/>
        <v>10 07 </v>
      </c>
      <c r="C475" s="136" t="s">
        <v>1586</v>
      </c>
      <c r="D475" s="58" t="s">
        <v>447</v>
      </c>
      <c r="E475" s="20"/>
      <c r="F475" s="20"/>
      <c r="G475" s="20"/>
    </row>
    <row r="476" spans="1:7" ht="12.75" hidden="1" outlineLevel="1" collapsed="1">
      <c r="A476" s="44">
        <f t="shared" si="17"/>
        <v>10</v>
      </c>
      <c r="B476" s="41" t="s">
        <v>1587</v>
      </c>
      <c r="C476" s="135"/>
      <c r="D476" s="57" t="s">
        <v>1588</v>
      </c>
      <c r="E476" s="20"/>
      <c r="F476" s="20"/>
      <c r="G476" s="20"/>
    </row>
    <row r="477" spans="1:7" ht="12.75" hidden="1" outlineLevel="2">
      <c r="A477" s="44">
        <f t="shared" si="17"/>
        <v>10</v>
      </c>
      <c r="B477" s="44" t="str">
        <f>B476</f>
        <v>10 08 </v>
      </c>
      <c r="C477" s="136" t="s">
        <v>1589</v>
      </c>
      <c r="D477" s="58" t="s">
        <v>1590</v>
      </c>
      <c r="E477" s="20"/>
      <c r="F477" s="20"/>
      <c r="G477" s="20"/>
    </row>
    <row r="478" spans="1:7" ht="12.75" hidden="1" outlineLevel="2">
      <c r="A478" s="44">
        <f t="shared" si="17"/>
        <v>10</v>
      </c>
      <c r="B478" s="44" t="str">
        <f t="shared" si="17"/>
        <v>10 08 </v>
      </c>
      <c r="C478" s="136" t="s">
        <v>1591</v>
      </c>
      <c r="D478" s="58" t="s">
        <v>1592</v>
      </c>
      <c r="E478" s="20" t="s">
        <v>428</v>
      </c>
      <c r="F478" s="20"/>
      <c r="G478" s="20"/>
    </row>
    <row r="479" spans="1:7" ht="12.75" hidden="1" outlineLevel="2">
      <c r="A479" s="44">
        <f t="shared" si="17"/>
        <v>10</v>
      </c>
      <c r="B479" s="44" t="str">
        <f t="shared" si="17"/>
        <v>10 08 </v>
      </c>
      <c r="C479" s="136" t="s">
        <v>1593</v>
      </c>
      <c r="D479" s="58" t="s">
        <v>1594</v>
      </c>
      <c r="E479" s="20"/>
      <c r="F479" s="20"/>
      <c r="G479" s="20"/>
    </row>
    <row r="480" spans="1:7" ht="22.5" hidden="1" outlineLevel="2">
      <c r="A480" s="44">
        <f t="shared" si="17"/>
        <v>10</v>
      </c>
      <c r="B480" s="44" t="str">
        <f t="shared" si="17"/>
        <v>10 08 </v>
      </c>
      <c r="C480" s="136" t="s">
        <v>1595</v>
      </c>
      <c r="D480" s="58" t="s">
        <v>162</v>
      </c>
      <c r="E480" s="20" t="s">
        <v>428</v>
      </c>
      <c r="F480" s="20"/>
      <c r="G480" s="20"/>
    </row>
    <row r="481" spans="1:7" ht="12.75" hidden="1" outlineLevel="2">
      <c r="A481" s="44">
        <f t="shared" si="17"/>
        <v>10</v>
      </c>
      <c r="B481" s="44" t="str">
        <f t="shared" si="17"/>
        <v>10 08 </v>
      </c>
      <c r="C481" s="136" t="s">
        <v>1596</v>
      </c>
      <c r="D481" s="58" t="s">
        <v>1597</v>
      </c>
      <c r="E481" s="20"/>
      <c r="F481" s="20"/>
      <c r="G481" s="20"/>
    </row>
    <row r="482" spans="1:7" ht="12.75" hidden="1" outlineLevel="2">
      <c r="A482" s="44">
        <f t="shared" si="17"/>
        <v>10</v>
      </c>
      <c r="B482" s="44" t="str">
        <f t="shared" si="17"/>
        <v>10 08 </v>
      </c>
      <c r="C482" s="136" t="s">
        <v>1598</v>
      </c>
      <c r="D482" s="58" t="s">
        <v>903</v>
      </c>
      <c r="E482" s="20" t="s">
        <v>428</v>
      </c>
      <c r="F482" s="20"/>
      <c r="G482" s="20"/>
    </row>
    <row r="483" spans="1:7" ht="12.75" hidden="1" outlineLevel="2">
      <c r="A483" s="44">
        <f t="shared" si="17"/>
        <v>10</v>
      </c>
      <c r="B483" s="44" t="str">
        <f t="shared" si="17"/>
        <v>10 08 </v>
      </c>
      <c r="C483" s="136" t="s">
        <v>1599</v>
      </c>
      <c r="D483" s="58" t="s">
        <v>1600</v>
      </c>
      <c r="E483" s="20"/>
      <c r="F483" s="20"/>
      <c r="G483" s="20"/>
    </row>
    <row r="484" spans="1:7" ht="12.75" hidden="1" outlineLevel="2">
      <c r="A484" s="44">
        <f t="shared" si="17"/>
        <v>10</v>
      </c>
      <c r="B484" s="44" t="str">
        <f t="shared" si="17"/>
        <v>10 08 </v>
      </c>
      <c r="C484" s="136" t="s">
        <v>1601</v>
      </c>
      <c r="D484" s="58" t="s">
        <v>1022</v>
      </c>
      <c r="E484" s="20"/>
      <c r="F484" s="20"/>
      <c r="G484" s="20"/>
    </row>
    <row r="485" spans="1:7" ht="12.75" hidden="1" outlineLevel="2">
      <c r="A485" s="44">
        <f t="shared" si="17"/>
        <v>10</v>
      </c>
      <c r="B485" s="44" t="str">
        <f t="shared" si="17"/>
        <v>10 08 </v>
      </c>
      <c r="C485" s="136" t="s">
        <v>1602</v>
      </c>
      <c r="D485" s="58" t="s">
        <v>907</v>
      </c>
      <c r="E485" s="20" t="s">
        <v>428</v>
      </c>
      <c r="F485" s="20"/>
      <c r="G485" s="20"/>
    </row>
    <row r="486" spans="1:7" ht="12.75" hidden="1" outlineLevel="2">
      <c r="A486" s="44">
        <f t="shared" si="17"/>
        <v>10</v>
      </c>
      <c r="B486" s="44" t="str">
        <f t="shared" si="17"/>
        <v>10 08 </v>
      </c>
      <c r="C486" s="136" t="s">
        <v>1603</v>
      </c>
      <c r="D486" s="58" t="s">
        <v>1604</v>
      </c>
      <c r="E486" s="20"/>
      <c r="F486" s="20"/>
      <c r="G486" s="20"/>
    </row>
    <row r="487" spans="1:7" ht="22.5" hidden="1" outlineLevel="2">
      <c r="A487" s="44">
        <f t="shared" si="17"/>
        <v>10</v>
      </c>
      <c r="B487" s="44" t="str">
        <f t="shared" si="17"/>
        <v>10 08 </v>
      </c>
      <c r="C487" s="136" t="s">
        <v>1605</v>
      </c>
      <c r="D487" s="58" t="s">
        <v>1013</v>
      </c>
      <c r="E487" s="20" t="s">
        <v>428</v>
      </c>
      <c r="F487" s="20"/>
      <c r="G487" s="20"/>
    </row>
    <row r="488" spans="1:7" ht="22.5" hidden="1" outlineLevel="2">
      <c r="A488" s="44">
        <f t="shared" si="17"/>
        <v>10</v>
      </c>
      <c r="B488" s="44" t="str">
        <f t="shared" si="17"/>
        <v>10 08 </v>
      </c>
      <c r="C488" s="136" t="s">
        <v>1606</v>
      </c>
      <c r="D488" s="58" t="s">
        <v>1607</v>
      </c>
      <c r="E488" s="20"/>
      <c r="F488" s="20"/>
      <c r="G488" s="20"/>
    </row>
    <row r="489" spans="1:7" ht="12.75" hidden="1" outlineLevel="2">
      <c r="A489" s="44">
        <f t="shared" si="17"/>
        <v>10</v>
      </c>
      <c r="B489" s="44" t="str">
        <f t="shared" si="17"/>
        <v>10 08 </v>
      </c>
      <c r="C489" s="136" t="s">
        <v>1608</v>
      </c>
      <c r="D489" s="58" t="s">
        <v>2137</v>
      </c>
      <c r="E489" s="20" t="s">
        <v>428</v>
      </c>
      <c r="F489" s="20"/>
      <c r="G489" s="20"/>
    </row>
    <row r="490" spans="1:7" ht="22.5" hidden="1" outlineLevel="2">
      <c r="A490" s="44">
        <f t="shared" si="17"/>
        <v>10</v>
      </c>
      <c r="B490" s="44" t="str">
        <f t="shared" si="17"/>
        <v>10 08 </v>
      </c>
      <c r="C490" s="136" t="s">
        <v>1609</v>
      </c>
      <c r="D490" s="58" t="s">
        <v>1610</v>
      </c>
      <c r="E490" s="20"/>
      <c r="F490" s="20"/>
      <c r="G490" s="20"/>
    </row>
    <row r="491" spans="1:7" ht="12.75" hidden="1" outlineLevel="2">
      <c r="A491" s="44">
        <f t="shared" si="17"/>
        <v>10</v>
      </c>
      <c r="B491" s="44" t="str">
        <f t="shared" si="17"/>
        <v>10 08 </v>
      </c>
      <c r="C491" s="136" t="s">
        <v>1611</v>
      </c>
      <c r="D491" s="58" t="s">
        <v>447</v>
      </c>
      <c r="E491" s="20"/>
      <c r="F491" s="20"/>
      <c r="G491" s="20"/>
    </row>
    <row r="492" spans="1:7" ht="12.75" hidden="1" outlineLevel="1" collapsed="1">
      <c r="A492" s="44">
        <f t="shared" si="17"/>
        <v>10</v>
      </c>
      <c r="B492" s="41" t="s">
        <v>1612</v>
      </c>
      <c r="C492" s="135"/>
      <c r="D492" s="57" t="s">
        <v>1613</v>
      </c>
      <c r="E492" s="20"/>
      <c r="F492" s="20"/>
      <c r="G492" s="20"/>
    </row>
    <row r="493" spans="1:7" ht="12.75" hidden="1" outlineLevel="2">
      <c r="A493" s="44">
        <f t="shared" si="17"/>
        <v>10</v>
      </c>
      <c r="B493" s="44" t="str">
        <f>B492</f>
        <v>10 09 </v>
      </c>
      <c r="C493" s="136" t="s">
        <v>1614</v>
      </c>
      <c r="D493" s="58" t="s">
        <v>1615</v>
      </c>
      <c r="E493" s="20"/>
      <c r="F493" s="20" t="s">
        <v>428</v>
      </c>
      <c r="G493" s="20"/>
    </row>
    <row r="494" spans="1:7" ht="12.75" hidden="1" outlineLevel="2">
      <c r="A494" s="44">
        <f t="shared" si="17"/>
        <v>10</v>
      </c>
      <c r="B494" s="44" t="str">
        <f t="shared" si="17"/>
        <v>10 09 </v>
      </c>
      <c r="C494" s="136" t="s">
        <v>1616</v>
      </c>
      <c r="D494" s="58" t="s">
        <v>1617</v>
      </c>
      <c r="E494" s="20" t="s">
        <v>428</v>
      </c>
      <c r="F494" s="20"/>
      <c r="G494" s="20"/>
    </row>
    <row r="495" spans="1:7" ht="12.75" hidden="1" outlineLevel="2">
      <c r="A495" s="44">
        <f t="shared" si="17"/>
        <v>10</v>
      </c>
      <c r="B495" s="44" t="str">
        <f t="shared" si="17"/>
        <v>10 09 </v>
      </c>
      <c r="C495" s="136" t="s">
        <v>1618</v>
      </c>
      <c r="D495" s="58" t="s">
        <v>1619</v>
      </c>
      <c r="E495" s="20"/>
      <c r="F495" s="20"/>
      <c r="G495" s="20"/>
    </row>
    <row r="496" spans="1:7" ht="12.75" hidden="1" outlineLevel="2">
      <c r="A496" s="44">
        <f t="shared" si="17"/>
        <v>10</v>
      </c>
      <c r="B496" s="44" t="str">
        <f t="shared" si="17"/>
        <v>10 09 </v>
      </c>
      <c r="C496" s="136" t="s">
        <v>1620</v>
      </c>
      <c r="D496" s="58" t="s">
        <v>244</v>
      </c>
      <c r="E496" s="20" t="s">
        <v>428</v>
      </c>
      <c r="F496" s="20"/>
      <c r="G496" s="20"/>
    </row>
    <row r="497" spans="1:7" ht="12.75" hidden="1" outlineLevel="2">
      <c r="A497" s="44">
        <f t="shared" si="17"/>
        <v>10</v>
      </c>
      <c r="B497" s="44" t="str">
        <f t="shared" si="17"/>
        <v>10 09 </v>
      </c>
      <c r="C497" s="136" t="s">
        <v>245</v>
      </c>
      <c r="D497" s="58" t="s">
        <v>246</v>
      </c>
      <c r="E497" s="20"/>
      <c r="F497" s="20"/>
      <c r="G497" s="20"/>
    </row>
    <row r="498" spans="1:7" ht="12.75" hidden="1" outlineLevel="2">
      <c r="A498" s="44">
        <f t="shared" si="17"/>
        <v>10</v>
      </c>
      <c r="B498" s="44" t="str">
        <f t="shared" si="17"/>
        <v>10 09 </v>
      </c>
      <c r="C498" s="136" t="s">
        <v>247</v>
      </c>
      <c r="D498" s="58" t="s">
        <v>907</v>
      </c>
      <c r="E498" s="20" t="s">
        <v>428</v>
      </c>
      <c r="F498" s="20"/>
      <c r="G498" s="20"/>
    </row>
    <row r="499" spans="1:7" ht="12.75" hidden="1" outlineLevel="2">
      <c r="A499" s="44">
        <f t="shared" si="17"/>
        <v>10</v>
      </c>
      <c r="B499" s="44" t="str">
        <f t="shared" si="17"/>
        <v>10 09 </v>
      </c>
      <c r="C499" s="136" t="s">
        <v>248</v>
      </c>
      <c r="D499" s="58" t="s">
        <v>249</v>
      </c>
      <c r="E499" s="20"/>
      <c r="F499" s="20"/>
      <c r="G499" s="20"/>
    </row>
    <row r="500" spans="1:7" ht="12.75" hidden="1" outlineLevel="2">
      <c r="A500" s="44">
        <f t="shared" si="17"/>
        <v>10</v>
      </c>
      <c r="B500" s="44" t="str">
        <f t="shared" si="17"/>
        <v>10 09 </v>
      </c>
      <c r="C500" s="136" t="s">
        <v>250</v>
      </c>
      <c r="D500" s="58" t="s">
        <v>1760</v>
      </c>
      <c r="E500" s="20" t="s">
        <v>428</v>
      </c>
      <c r="F500" s="20"/>
      <c r="G500" s="20"/>
    </row>
    <row r="501" spans="1:7" ht="12.75" hidden="1" outlineLevel="2">
      <c r="A501" s="44">
        <f t="shared" si="17"/>
        <v>10</v>
      </c>
      <c r="B501" s="44" t="str">
        <f t="shared" si="17"/>
        <v>10 09 </v>
      </c>
      <c r="C501" s="136" t="s">
        <v>1761</v>
      </c>
      <c r="D501" s="58" t="s">
        <v>1762</v>
      </c>
      <c r="E501" s="20"/>
      <c r="F501" s="20"/>
      <c r="G501" s="20"/>
    </row>
    <row r="502" spans="1:7" ht="12.75" hidden="1" outlineLevel="2">
      <c r="A502" s="44">
        <f t="shared" si="17"/>
        <v>10</v>
      </c>
      <c r="B502" s="44" t="str">
        <f t="shared" si="17"/>
        <v>10 09 </v>
      </c>
      <c r="C502" s="136" t="s">
        <v>1763</v>
      </c>
      <c r="D502" s="58" t="s">
        <v>1764</v>
      </c>
      <c r="E502" s="20" t="s">
        <v>428</v>
      </c>
      <c r="F502" s="20"/>
      <c r="G502" s="20"/>
    </row>
    <row r="503" spans="1:7" ht="12.75" hidden="1" outlineLevel="2">
      <c r="A503" s="44">
        <f t="shared" si="17"/>
        <v>10</v>
      </c>
      <c r="B503" s="44" t="str">
        <f t="shared" si="17"/>
        <v>10 09 </v>
      </c>
      <c r="C503" s="136" t="s">
        <v>1765</v>
      </c>
      <c r="D503" s="58" t="s">
        <v>1766</v>
      </c>
      <c r="E503" s="20"/>
      <c r="F503" s="20"/>
      <c r="G503" s="20"/>
    </row>
    <row r="504" spans="1:7" ht="12.75" hidden="1" outlineLevel="2">
      <c r="A504" s="44">
        <f t="shared" si="17"/>
        <v>10</v>
      </c>
      <c r="B504" s="44" t="str">
        <f t="shared" si="17"/>
        <v>10 09 </v>
      </c>
      <c r="C504" s="136" t="s">
        <v>1767</v>
      </c>
      <c r="D504" s="58" t="s">
        <v>1768</v>
      </c>
      <c r="E504" s="20" t="s">
        <v>428</v>
      </c>
      <c r="F504" s="20"/>
      <c r="G504" s="20"/>
    </row>
    <row r="505" spans="1:7" ht="12.75" hidden="1" outlineLevel="2">
      <c r="A505" s="44">
        <f t="shared" si="17"/>
        <v>10</v>
      </c>
      <c r="B505" s="44" t="str">
        <f t="shared" si="17"/>
        <v>10 09 </v>
      </c>
      <c r="C505" s="136" t="s">
        <v>1769</v>
      </c>
      <c r="D505" s="58" t="s">
        <v>1770</v>
      </c>
      <c r="E505" s="20"/>
      <c r="F505" s="20"/>
      <c r="G505" s="20"/>
    </row>
    <row r="506" spans="1:7" ht="12.75" hidden="1" outlineLevel="2">
      <c r="A506" s="44">
        <f aca="true" t="shared" si="18" ref="A506:B564">A505</f>
        <v>10</v>
      </c>
      <c r="B506" s="44" t="str">
        <f t="shared" si="18"/>
        <v>10 09 </v>
      </c>
      <c r="C506" s="136" t="s">
        <v>1771</v>
      </c>
      <c r="D506" s="58" t="s">
        <v>1772</v>
      </c>
      <c r="E506" s="20"/>
      <c r="F506" s="20"/>
      <c r="G506" s="20"/>
    </row>
    <row r="507" spans="1:7" ht="12.75" hidden="1" outlineLevel="2">
      <c r="A507" s="44">
        <f t="shared" si="18"/>
        <v>10</v>
      </c>
      <c r="B507" s="44" t="str">
        <f t="shared" si="18"/>
        <v>10 09 </v>
      </c>
      <c r="C507" s="136" t="s">
        <v>1773</v>
      </c>
      <c r="D507" s="58" t="s">
        <v>447</v>
      </c>
      <c r="E507" s="20"/>
      <c r="F507" s="20"/>
      <c r="G507" s="20"/>
    </row>
    <row r="508" spans="1:7" ht="12.75" hidden="1" outlineLevel="1" collapsed="1">
      <c r="A508" s="44">
        <f t="shared" si="18"/>
        <v>10</v>
      </c>
      <c r="B508" s="41" t="s">
        <v>1774</v>
      </c>
      <c r="C508" s="135"/>
      <c r="D508" s="57" t="s">
        <v>1775</v>
      </c>
      <c r="E508" s="20"/>
      <c r="F508" s="20"/>
      <c r="G508" s="20"/>
    </row>
    <row r="509" spans="1:7" ht="12.75" hidden="1" outlineLevel="2">
      <c r="A509" s="44">
        <f t="shared" si="18"/>
        <v>10</v>
      </c>
      <c r="B509" s="44" t="str">
        <f>B508</f>
        <v>10 10 </v>
      </c>
      <c r="C509" s="136" t="s">
        <v>1776</v>
      </c>
      <c r="D509" s="58" t="s">
        <v>1615</v>
      </c>
      <c r="E509" s="20"/>
      <c r="F509" s="20"/>
      <c r="G509" s="20"/>
    </row>
    <row r="510" spans="1:7" ht="12.75" hidden="1" outlineLevel="2">
      <c r="A510" s="44">
        <f t="shared" si="18"/>
        <v>10</v>
      </c>
      <c r="B510" s="44" t="str">
        <f t="shared" si="18"/>
        <v>10 10 </v>
      </c>
      <c r="C510" s="136" t="s">
        <v>1777</v>
      </c>
      <c r="D510" s="58" t="s">
        <v>1617</v>
      </c>
      <c r="E510" s="20" t="s">
        <v>428</v>
      </c>
      <c r="F510" s="20"/>
      <c r="G510" s="20"/>
    </row>
    <row r="511" spans="1:7" ht="12.75" hidden="1" outlineLevel="2">
      <c r="A511" s="44">
        <f t="shared" si="18"/>
        <v>10</v>
      </c>
      <c r="B511" s="44" t="str">
        <f t="shared" si="18"/>
        <v>10 10 </v>
      </c>
      <c r="C511" s="136" t="s">
        <v>1778</v>
      </c>
      <c r="D511" s="58" t="s">
        <v>1779</v>
      </c>
      <c r="E511" s="20"/>
      <c r="F511" s="20"/>
      <c r="G511" s="20"/>
    </row>
    <row r="512" spans="1:7" ht="12.75" hidden="1" outlineLevel="2">
      <c r="A512" s="44">
        <f t="shared" si="18"/>
        <v>10</v>
      </c>
      <c r="B512" s="44" t="str">
        <f t="shared" si="18"/>
        <v>10 10 </v>
      </c>
      <c r="C512" s="136" t="s">
        <v>1780</v>
      </c>
      <c r="D512" s="58" t="s">
        <v>244</v>
      </c>
      <c r="E512" s="20" t="s">
        <v>428</v>
      </c>
      <c r="F512" s="20"/>
      <c r="G512" s="20"/>
    </row>
    <row r="513" spans="1:7" ht="12.75" hidden="1" outlineLevel="2">
      <c r="A513" s="44">
        <f t="shared" si="18"/>
        <v>10</v>
      </c>
      <c r="B513" s="44" t="str">
        <f t="shared" si="18"/>
        <v>10 10 </v>
      </c>
      <c r="C513" s="136" t="s">
        <v>1781</v>
      </c>
      <c r="D513" s="58" t="s">
        <v>1782</v>
      </c>
      <c r="E513" s="20"/>
      <c r="F513" s="20"/>
      <c r="G513" s="20"/>
    </row>
    <row r="514" spans="1:7" ht="12.75" hidden="1" outlineLevel="2">
      <c r="A514" s="44">
        <f t="shared" si="18"/>
        <v>10</v>
      </c>
      <c r="B514" s="44" t="str">
        <f t="shared" si="18"/>
        <v>10 10 </v>
      </c>
      <c r="C514" s="136" t="s">
        <v>1783</v>
      </c>
      <c r="D514" s="58" t="s">
        <v>907</v>
      </c>
      <c r="E514" s="20" t="s">
        <v>428</v>
      </c>
      <c r="F514" s="20"/>
      <c r="G514" s="20"/>
    </row>
    <row r="515" spans="1:7" ht="12.75" hidden="1" outlineLevel="2">
      <c r="A515" s="44">
        <f t="shared" si="18"/>
        <v>10</v>
      </c>
      <c r="B515" s="44" t="str">
        <f t="shared" si="18"/>
        <v>10 10 </v>
      </c>
      <c r="C515" s="136" t="s">
        <v>1784</v>
      </c>
      <c r="D515" s="58" t="s">
        <v>1785</v>
      </c>
      <c r="E515" s="20"/>
      <c r="F515" s="20"/>
      <c r="G515" s="20"/>
    </row>
    <row r="516" spans="1:7" ht="12.75" hidden="1" outlineLevel="2">
      <c r="A516" s="44">
        <f t="shared" si="18"/>
        <v>10</v>
      </c>
      <c r="B516" s="44" t="str">
        <f t="shared" si="18"/>
        <v>10 10 </v>
      </c>
      <c r="C516" s="136" t="s">
        <v>1786</v>
      </c>
      <c r="D516" s="58" t="s">
        <v>1760</v>
      </c>
      <c r="E516" s="20" t="s">
        <v>428</v>
      </c>
      <c r="F516" s="20"/>
      <c r="G516" s="20"/>
    </row>
    <row r="517" spans="1:7" ht="12.75" hidden="1" outlineLevel="2">
      <c r="A517" s="44">
        <f t="shared" si="18"/>
        <v>10</v>
      </c>
      <c r="B517" s="44" t="str">
        <f t="shared" si="18"/>
        <v>10 10 </v>
      </c>
      <c r="C517" s="136" t="s">
        <v>1787</v>
      </c>
      <c r="D517" s="58" t="s">
        <v>1788</v>
      </c>
      <c r="E517" s="20"/>
      <c r="F517" s="20"/>
      <c r="G517" s="20"/>
    </row>
    <row r="518" spans="1:7" ht="12.75" hidden="1" outlineLevel="2">
      <c r="A518" s="44">
        <f t="shared" si="18"/>
        <v>10</v>
      </c>
      <c r="B518" s="44" t="str">
        <f t="shared" si="18"/>
        <v>10 10 </v>
      </c>
      <c r="C518" s="136" t="s">
        <v>1789</v>
      </c>
      <c r="D518" s="58" t="s">
        <v>1764</v>
      </c>
      <c r="E518" s="20" t="s">
        <v>428</v>
      </c>
      <c r="F518" s="20"/>
      <c r="G518" s="20"/>
    </row>
    <row r="519" spans="1:7" ht="12.75" hidden="1" outlineLevel="2">
      <c r="A519" s="44">
        <f t="shared" si="18"/>
        <v>10</v>
      </c>
      <c r="B519" s="44" t="str">
        <f t="shared" si="18"/>
        <v>10 10 </v>
      </c>
      <c r="C519" s="136" t="s">
        <v>1790</v>
      </c>
      <c r="D519" s="58" t="s">
        <v>1791</v>
      </c>
      <c r="E519" s="20"/>
      <c r="F519" s="20"/>
      <c r="G519" s="20"/>
    </row>
    <row r="520" spans="1:7" ht="12.75" hidden="1" outlineLevel="2">
      <c r="A520" s="44">
        <f t="shared" si="18"/>
        <v>10</v>
      </c>
      <c r="B520" s="44" t="str">
        <f t="shared" si="18"/>
        <v>10 10 </v>
      </c>
      <c r="C520" s="136" t="s">
        <v>1792</v>
      </c>
      <c r="D520" s="58" t="s">
        <v>1768</v>
      </c>
      <c r="E520" s="20" t="s">
        <v>428</v>
      </c>
      <c r="F520" s="20"/>
      <c r="G520" s="20"/>
    </row>
    <row r="521" spans="1:7" ht="12.75" hidden="1" outlineLevel="2">
      <c r="A521" s="44">
        <f t="shared" si="18"/>
        <v>10</v>
      </c>
      <c r="B521" s="44" t="str">
        <f t="shared" si="18"/>
        <v>10 10 </v>
      </c>
      <c r="C521" s="136" t="s">
        <v>1793</v>
      </c>
      <c r="D521" s="58" t="s">
        <v>1794</v>
      </c>
      <c r="E521" s="20"/>
      <c r="F521" s="20"/>
      <c r="G521" s="20"/>
    </row>
    <row r="522" spans="1:7" ht="12.75" hidden="1" outlineLevel="2">
      <c r="A522" s="44">
        <f t="shared" si="18"/>
        <v>10</v>
      </c>
      <c r="B522" s="44" t="str">
        <f t="shared" si="18"/>
        <v>10 10 </v>
      </c>
      <c r="C522" s="136" t="s">
        <v>1795</v>
      </c>
      <c r="D522" s="58" t="s">
        <v>447</v>
      </c>
      <c r="E522" s="20"/>
      <c r="F522" s="20"/>
      <c r="G522" s="20"/>
    </row>
    <row r="523" spans="1:7" ht="12.75" hidden="1" outlineLevel="1" collapsed="1">
      <c r="A523" s="44">
        <f t="shared" si="18"/>
        <v>10</v>
      </c>
      <c r="B523" s="41" t="s">
        <v>1796</v>
      </c>
      <c r="C523" s="135"/>
      <c r="D523" s="57" t="s">
        <v>1797</v>
      </c>
      <c r="E523" s="20"/>
      <c r="F523" s="20"/>
      <c r="G523" s="20"/>
    </row>
    <row r="524" spans="1:7" ht="12.75" hidden="1" outlineLevel="2">
      <c r="A524" s="44">
        <f t="shared" si="18"/>
        <v>10</v>
      </c>
      <c r="B524" s="44" t="str">
        <f>B523</f>
        <v>10 11 </v>
      </c>
      <c r="C524" s="136" t="s">
        <v>1798</v>
      </c>
      <c r="D524" s="58" t="s">
        <v>1799</v>
      </c>
      <c r="E524" s="20"/>
      <c r="F524" s="20"/>
      <c r="G524" s="20"/>
    </row>
    <row r="525" spans="1:7" ht="12.75" hidden="1" outlineLevel="2">
      <c r="A525" s="44">
        <f t="shared" si="18"/>
        <v>10</v>
      </c>
      <c r="B525" s="44" t="str">
        <f t="shared" si="18"/>
        <v>10 11 </v>
      </c>
      <c r="C525" s="136" t="s">
        <v>1800</v>
      </c>
      <c r="D525" s="58" t="s">
        <v>1590</v>
      </c>
      <c r="E525" s="20"/>
      <c r="F525" s="20"/>
      <c r="G525" s="20"/>
    </row>
    <row r="526" spans="1:7" ht="12.75" hidden="1" outlineLevel="2">
      <c r="A526" s="44">
        <f t="shared" si="18"/>
        <v>10</v>
      </c>
      <c r="B526" s="44" t="str">
        <f t="shared" si="18"/>
        <v>10 11 </v>
      </c>
      <c r="C526" s="136" t="s">
        <v>1801</v>
      </c>
      <c r="D526" s="58" t="s">
        <v>1802</v>
      </c>
      <c r="E526" s="20" t="s">
        <v>428</v>
      </c>
      <c r="F526" s="20"/>
      <c r="G526" s="20"/>
    </row>
    <row r="527" spans="1:7" ht="12.75" hidden="1" outlineLevel="2">
      <c r="A527" s="44">
        <f t="shared" si="18"/>
        <v>10</v>
      </c>
      <c r="B527" s="44" t="str">
        <f t="shared" si="18"/>
        <v>10 11 </v>
      </c>
      <c r="C527" s="136" t="s">
        <v>1803</v>
      </c>
      <c r="D527" s="58" t="s">
        <v>1804</v>
      </c>
      <c r="E527" s="20"/>
      <c r="F527" s="20"/>
      <c r="G527" s="20"/>
    </row>
    <row r="528" spans="1:7" ht="22.5" hidden="1" outlineLevel="2">
      <c r="A528" s="44">
        <f t="shared" si="18"/>
        <v>10</v>
      </c>
      <c r="B528" s="44" t="str">
        <f t="shared" si="18"/>
        <v>10 11 </v>
      </c>
      <c r="C528" s="136" t="s">
        <v>1805</v>
      </c>
      <c r="D528" s="58" t="s">
        <v>1806</v>
      </c>
      <c r="E528" s="20" t="s">
        <v>428</v>
      </c>
      <c r="F528" s="20"/>
      <c r="G528" s="20"/>
    </row>
    <row r="529" spans="1:7" ht="12.75" hidden="1" outlineLevel="2">
      <c r="A529" s="44">
        <f t="shared" si="18"/>
        <v>10</v>
      </c>
      <c r="B529" s="44" t="str">
        <f t="shared" si="18"/>
        <v>10 11 </v>
      </c>
      <c r="C529" s="136" t="s">
        <v>1807</v>
      </c>
      <c r="D529" s="58" t="s">
        <v>286</v>
      </c>
      <c r="E529" s="20"/>
      <c r="F529" s="20" t="s">
        <v>428</v>
      </c>
      <c r="G529" s="20"/>
    </row>
    <row r="530" spans="1:7" ht="12.75" hidden="1" outlineLevel="2">
      <c r="A530" s="44">
        <f t="shared" si="18"/>
        <v>10</v>
      </c>
      <c r="B530" s="44" t="str">
        <f t="shared" si="18"/>
        <v>10 11 </v>
      </c>
      <c r="C530" s="136" t="s">
        <v>287</v>
      </c>
      <c r="D530" s="58" t="s">
        <v>288</v>
      </c>
      <c r="E530" s="20" t="s">
        <v>428</v>
      </c>
      <c r="F530" s="20"/>
      <c r="G530" s="20"/>
    </row>
    <row r="531" spans="1:7" ht="12.75" hidden="1" outlineLevel="2">
      <c r="A531" s="44">
        <f t="shared" si="18"/>
        <v>10</v>
      </c>
      <c r="B531" s="44" t="str">
        <f t="shared" si="18"/>
        <v>10 11 </v>
      </c>
      <c r="C531" s="136" t="s">
        <v>289</v>
      </c>
      <c r="D531" s="58" t="s">
        <v>290</v>
      </c>
      <c r="E531" s="20"/>
      <c r="F531" s="20"/>
      <c r="G531" s="20"/>
    </row>
    <row r="532" spans="1:7" ht="12.75" hidden="1" outlineLevel="2">
      <c r="A532" s="44">
        <f t="shared" si="18"/>
        <v>10</v>
      </c>
      <c r="B532" s="44" t="str">
        <f t="shared" si="18"/>
        <v>10 11 </v>
      </c>
      <c r="C532" s="136" t="s">
        <v>291</v>
      </c>
      <c r="D532" s="58" t="s">
        <v>2131</v>
      </c>
      <c r="E532" s="20" t="s">
        <v>428</v>
      </c>
      <c r="F532" s="20"/>
      <c r="G532" s="20"/>
    </row>
    <row r="533" spans="1:7" ht="12.75" hidden="1" outlineLevel="2">
      <c r="A533" s="44">
        <f t="shared" si="18"/>
        <v>10</v>
      </c>
      <c r="B533" s="44" t="str">
        <f t="shared" si="18"/>
        <v>10 11 </v>
      </c>
      <c r="C533" s="136" t="s">
        <v>1627</v>
      </c>
      <c r="D533" s="58" t="s">
        <v>1628</v>
      </c>
      <c r="E533" s="20"/>
      <c r="F533" s="20"/>
      <c r="G533" s="20"/>
    </row>
    <row r="534" spans="1:7" ht="22.5" hidden="1" outlineLevel="2">
      <c r="A534" s="44">
        <f t="shared" si="18"/>
        <v>10</v>
      </c>
      <c r="B534" s="44" t="str">
        <f t="shared" si="18"/>
        <v>10 11 </v>
      </c>
      <c r="C534" s="136" t="s">
        <v>1629</v>
      </c>
      <c r="D534" s="58" t="s">
        <v>1013</v>
      </c>
      <c r="E534" s="20" t="s">
        <v>428</v>
      </c>
      <c r="F534" s="20"/>
      <c r="G534" s="20"/>
    </row>
    <row r="535" spans="1:7" ht="22.5" hidden="1" outlineLevel="2">
      <c r="A535" s="44">
        <f t="shared" si="18"/>
        <v>10</v>
      </c>
      <c r="B535" s="44" t="str">
        <f t="shared" si="18"/>
        <v>10 11 </v>
      </c>
      <c r="C535" s="136" t="s">
        <v>1630</v>
      </c>
      <c r="D535" s="58" t="s">
        <v>1631</v>
      </c>
      <c r="E535" s="20"/>
      <c r="F535" s="20"/>
      <c r="G535" s="20"/>
    </row>
    <row r="536" spans="1:7" ht="12.75" hidden="1" outlineLevel="2">
      <c r="A536" s="44">
        <f t="shared" si="18"/>
        <v>10</v>
      </c>
      <c r="B536" s="44" t="str">
        <f t="shared" si="18"/>
        <v>10 11 </v>
      </c>
      <c r="C536" s="136" t="s">
        <v>1632</v>
      </c>
      <c r="D536" s="58" t="s">
        <v>1633</v>
      </c>
      <c r="E536" s="20" t="s">
        <v>428</v>
      </c>
      <c r="F536" s="20"/>
      <c r="G536" s="20"/>
    </row>
    <row r="537" spans="1:7" ht="22.5" hidden="1" outlineLevel="2">
      <c r="A537" s="44">
        <f t="shared" si="18"/>
        <v>10</v>
      </c>
      <c r="B537" s="44" t="str">
        <f t="shared" si="18"/>
        <v>10 11 </v>
      </c>
      <c r="C537" s="136" t="s">
        <v>1634</v>
      </c>
      <c r="D537" s="58" t="s">
        <v>1635</v>
      </c>
      <c r="E537" s="20"/>
      <c r="F537" s="20"/>
      <c r="G537" s="20"/>
    </row>
    <row r="538" spans="1:7" ht="12.75" hidden="1" outlineLevel="2">
      <c r="A538" s="44">
        <f t="shared" si="18"/>
        <v>10</v>
      </c>
      <c r="B538" s="44" t="str">
        <f t="shared" si="18"/>
        <v>10 11 </v>
      </c>
      <c r="C538" s="136" t="s">
        <v>1636</v>
      </c>
      <c r="D538" s="58" t="s">
        <v>447</v>
      </c>
      <c r="E538" s="20"/>
      <c r="F538" s="20"/>
      <c r="G538" s="20"/>
    </row>
    <row r="539" spans="1:7" ht="22.5" hidden="1" outlineLevel="1" collapsed="1">
      <c r="A539" s="44">
        <f t="shared" si="18"/>
        <v>10</v>
      </c>
      <c r="B539" s="41" t="s">
        <v>99</v>
      </c>
      <c r="C539" s="135"/>
      <c r="D539" s="57" t="s">
        <v>100</v>
      </c>
      <c r="E539" s="20"/>
      <c r="F539" s="20"/>
      <c r="G539" s="20"/>
    </row>
    <row r="540" spans="1:7" ht="12.75" hidden="1" outlineLevel="2">
      <c r="A540" s="44">
        <f t="shared" si="18"/>
        <v>10</v>
      </c>
      <c r="B540" s="44" t="str">
        <f>B539</f>
        <v>10 12 </v>
      </c>
      <c r="C540" s="136" t="s">
        <v>101</v>
      </c>
      <c r="D540" s="58" t="s">
        <v>102</v>
      </c>
      <c r="E540" s="20"/>
      <c r="F540" s="20"/>
      <c r="G540" s="20"/>
    </row>
    <row r="541" spans="1:7" ht="12.75" hidden="1" outlineLevel="2">
      <c r="A541" s="44">
        <f t="shared" si="18"/>
        <v>10</v>
      </c>
      <c r="B541" s="44" t="str">
        <f t="shared" si="18"/>
        <v>10 12 </v>
      </c>
      <c r="C541" s="136" t="s">
        <v>103</v>
      </c>
      <c r="D541" s="58" t="s">
        <v>1590</v>
      </c>
      <c r="E541" s="20"/>
      <c r="F541" s="20"/>
      <c r="G541" s="20"/>
    </row>
    <row r="542" spans="1:7" ht="12.75" hidden="1" outlineLevel="2">
      <c r="A542" s="44">
        <f t="shared" si="18"/>
        <v>10</v>
      </c>
      <c r="B542" s="44" t="str">
        <f t="shared" si="18"/>
        <v>10 12 </v>
      </c>
      <c r="C542" s="136" t="s">
        <v>104</v>
      </c>
      <c r="D542" s="58" t="s">
        <v>145</v>
      </c>
      <c r="E542" s="20"/>
      <c r="F542" s="20"/>
      <c r="G542" s="20"/>
    </row>
    <row r="543" spans="1:7" ht="12.75" hidden="1" outlineLevel="2">
      <c r="A543" s="44">
        <f t="shared" si="18"/>
        <v>10</v>
      </c>
      <c r="B543" s="44" t="str">
        <f t="shared" si="18"/>
        <v>10 12 </v>
      </c>
      <c r="C543" s="136" t="s">
        <v>105</v>
      </c>
      <c r="D543" s="58" t="s">
        <v>106</v>
      </c>
      <c r="E543" s="20"/>
      <c r="F543" s="20"/>
      <c r="G543" s="20"/>
    </row>
    <row r="544" spans="1:7" ht="12.75" hidden="1" outlineLevel="2">
      <c r="A544" s="44">
        <f t="shared" si="18"/>
        <v>10</v>
      </c>
      <c r="B544" s="44" t="str">
        <f t="shared" si="18"/>
        <v>10 12 </v>
      </c>
      <c r="C544" s="136" t="s">
        <v>107</v>
      </c>
      <c r="D544" s="58" t="s">
        <v>88</v>
      </c>
      <c r="E544" s="20"/>
      <c r="F544" s="20" t="s">
        <v>428</v>
      </c>
      <c r="G544" s="20"/>
    </row>
    <row r="545" spans="1:7" ht="12.75" hidden="1" outlineLevel="2">
      <c r="A545" s="44">
        <f t="shared" si="18"/>
        <v>10</v>
      </c>
      <c r="B545" s="44" t="str">
        <f t="shared" si="18"/>
        <v>10 12 </v>
      </c>
      <c r="C545" s="136" t="s">
        <v>89</v>
      </c>
      <c r="D545" s="58" t="s">
        <v>2131</v>
      </c>
      <c r="E545" s="20" t="s">
        <v>428</v>
      </c>
      <c r="F545" s="20"/>
      <c r="G545" s="20"/>
    </row>
    <row r="546" spans="1:7" ht="12.75" hidden="1" outlineLevel="2">
      <c r="A546" s="44">
        <f t="shared" si="18"/>
        <v>10</v>
      </c>
      <c r="B546" s="44" t="str">
        <f t="shared" si="18"/>
        <v>10 12 </v>
      </c>
      <c r="C546" s="136" t="s">
        <v>90</v>
      </c>
      <c r="D546" s="58" t="s">
        <v>91</v>
      </c>
      <c r="E546" s="20"/>
      <c r="F546" s="20"/>
      <c r="G546" s="20"/>
    </row>
    <row r="547" spans="1:7" ht="12.75" hidden="1" outlineLevel="2">
      <c r="A547" s="44">
        <f t="shared" si="18"/>
        <v>10</v>
      </c>
      <c r="B547" s="44" t="str">
        <f t="shared" si="18"/>
        <v>10 12 </v>
      </c>
      <c r="C547" s="136" t="s">
        <v>92</v>
      </c>
      <c r="D547" s="58" t="s">
        <v>93</v>
      </c>
      <c r="E547" s="20" t="s">
        <v>428</v>
      </c>
      <c r="F547" s="20"/>
      <c r="G547" s="20"/>
    </row>
    <row r="548" spans="1:7" ht="12.75" hidden="1" outlineLevel="2">
      <c r="A548" s="44">
        <f t="shared" si="18"/>
        <v>10</v>
      </c>
      <c r="B548" s="44" t="str">
        <f t="shared" si="18"/>
        <v>10 12 </v>
      </c>
      <c r="C548" s="136" t="s">
        <v>94</v>
      </c>
      <c r="D548" s="58" t="s">
        <v>95</v>
      </c>
      <c r="E548" s="20"/>
      <c r="F548" s="20"/>
      <c r="G548" s="20"/>
    </row>
    <row r="549" spans="1:7" ht="12.75" hidden="1" outlineLevel="2">
      <c r="A549" s="44">
        <f t="shared" si="18"/>
        <v>10</v>
      </c>
      <c r="B549" s="44" t="str">
        <f t="shared" si="18"/>
        <v>10 12 </v>
      </c>
      <c r="C549" s="136" t="s">
        <v>96</v>
      </c>
      <c r="D549" s="58" t="s">
        <v>2040</v>
      </c>
      <c r="E549" s="20"/>
      <c r="F549" s="20"/>
      <c r="G549" s="20"/>
    </row>
    <row r="550" spans="1:7" ht="12.75" hidden="1" outlineLevel="2">
      <c r="A550" s="44">
        <f t="shared" si="18"/>
        <v>10</v>
      </c>
      <c r="B550" s="44" t="str">
        <f t="shared" si="18"/>
        <v>10 12 </v>
      </c>
      <c r="C550" s="136" t="s">
        <v>97</v>
      </c>
      <c r="D550" s="58" t="s">
        <v>447</v>
      </c>
      <c r="E550" s="20"/>
      <c r="F550" s="20"/>
      <c r="G550" s="20"/>
    </row>
    <row r="551" spans="1:7" ht="22.5" hidden="1" outlineLevel="1" collapsed="1">
      <c r="A551" s="44">
        <f t="shared" si="18"/>
        <v>10</v>
      </c>
      <c r="B551" s="41" t="s">
        <v>98</v>
      </c>
      <c r="C551" s="135"/>
      <c r="D551" s="57" t="s">
        <v>110</v>
      </c>
      <c r="E551" s="20"/>
      <c r="F551" s="20"/>
      <c r="G551" s="20"/>
    </row>
    <row r="552" spans="1:7" ht="12.75" hidden="1" outlineLevel="2">
      <c r="A552" s="44">
        <f t="shared" si="18"/>
        <v>10</v>
      </c>
      <c r="B552" s="44" t="str">
        <f>B551</f>
        <v>10 13 </v>
      </c>
      <c r="C552" s="136" t="s">
        <v>111</v>
      </c>
      <c r="D552" s="58" t="s">
        <v>102</v>
      </c>
      <c r="E552" s="20"/>
      <c r="F552" s="20"/>
      <c r="G552" s="20"/>
    </row>
    <row r="553" spans="1:7" ht="12.75" hidden="1" outlineLevel="2">
      <c r="A553" s="44">
        <f t="shared" si="18"/>
        <v>10</v>
      </c>
      <c r="B553" s="44" t="str">
        <f t="shared" si="18"/>
        <v>10 13 </v>
      </c>
      <c r="C553" s="136" t="s">
        <v>112</v>
      </c>
      <c r="D553" s="58" t="s">
        <v>113</v>
      </c>
      <c r="E553" s="20"/>
      <c r="F553" s="20"/>
      <c r="G553" s="20"/>
    </row>
    <row r="554" spans="1:7" ht="12.75" hidden="1" outlineLevel="2">
      <c r="A554" s="44">
        <f t="shared" si="18"/>
        <v>10</v>
      </c>
      <c r="B554" s="44" t="str">
        <f t="shared" si="18"/>
        <v>10 13 </v>
      </c>
      <c r="C554" s="136" t="s">
        <v>114</v>
      </c>
      <c r="D554" s="58" t="s">
        <v>115</v>
      </c>
      <c r="E554" s="20"/>
      <c r="F554" s="20"/>
      <c r="G554" s="20"/>
    </row>
    <row r="555" spans="1:7" ht="12.75" hidden="1" outlineLevel="2">
      <c r="A555" s="44">
        <f t="shared" si="18"/>
        <v>10</v>
      </c>
      <c r="B555" s="44" t="str">
        <f t="shared" si="18"/>
        <v>10 13 </v>
      </c>
      <c r="C555" s="136" t="s">
        <v>116</v>
      </c>
      <c r="D555" s="58" t="s">
        <v>145</v>
      </c>
      <c r="E555" s="20"/>
      <c r="F555" s="20"/>
      <c r="G555" s="20"/>
    </row>
    <row r="556" spans="1:7" ht="12.75" hidden="1" outlineLevel="2">
      <c r="A556" s="44">
        <f t="shared" si="18"/>
        <v>10</v>
      </c>
      <c r="B556" s="44" t="str">
        <f t="shared" si="18"/>
        <v>10 13 </v>
      </c>
      <c r="C556" s="136" t="s">
        <v>117</v>
      </c>
      <c r="D556" s="58" t="s">
        <v>1657</v>
      </c>
      <c r="E556" s="20" t="s">
        <v>428</v>
      </c>
      <c r="F556" s="20"/>
      <c r="G556" s="20"/>
    </row>
    <row r="557" spans="1:7" ht="12.75" hidden="1" outlineLevel="2">
      <c r="A557" s="44">
        <f t="shared" si="18"/>
        <v>10</v>
      </c>
      <c r="B557" s="44" t="str">
        <f t="shared" si="18"/>
        <v>10 13 </v>
      </c>
      <c r="C557" s="136" t="s">
        <v>1658</v>
      </c>
      <c r="D557" s="58" t="s">
        <v>1659</v>
      </c>
      <c r="E557" s="20"/>
      <c r="F557" s="20"/>
      <c r="G557" s="20"/>
    </row>
    <row r="558" spans="1:7" ht="22.5" hidden="1" outlineLevel="2">
      <c r="A558" s="44">
        <f t="shared" si="18"/>
        <v>10</v>
      </c>
      <c r="B558" s="44" t="str">
        <f t="shared" si="18"/>
        <v>10 13 </v>
      </c>
      <c r="C558" s="136" t="s">
        <v>1660</v>
      </c>
      <c r="D558" s="58" t="s">
        <v>1566</v>
      </c>
      <c r="E558" s="20"/>
      <c r="F558" s="20" t="s">
        <v>428</v>
      </c>
      <c r="G558" s="20"/>
    </row>
    <row r="559" spans="1:7" ht="12.75" hidden="1" outlineLevel="2">
      <c r="A559" s="44">
        <f t="shared" si="18"/>
        <v>10</v>
      </c>
      <c r="B559" s="44" t="str">
        <f t="shared" si="18"/>
        <v>10 13 </v>
      </c>
      <c r="C559" s="136" t="s">
        <v>43</v>
      </c>
      <c r="D559" s="58" t="s">
        <v>2131</v>
      </c>
      <c r="E559" s="20" t="s">
        <v>428</v>
      </c>
      <c r="F559" s="20"/>
      <c r="G559" s="20"/>
    </row>
    <row r="560" spans="1:7" ht="12.75" hidden="1" outlineLevel="2">
      <c r="A560" s="44">
        <f t="shared" si="18"/>
        <v>10</v>
      </c>
      <c r="B560" s="44" t="str">
        <f t="shared" si="18"/>
        <v>10 13 </v>
      </c>
      <c r="C560" s="136" t="s">
        <v>44</v>
      </c>
      <c r="D560" s="58" t="s">
        <v>45</v>
      </c>
      <c r="E560" s="20"/>
      <c r="F560" s="20"/>
      <c r="G560" s="20"/>
    </row>
    <row r="561" spans="1:7" ht="12.75" hidden="1" outlineLevel="2">
      <c r="A561" s="44">
        <f t="shared" si="18"/>
        <v>10</v>
      </c>
      <c r="B561" s="44" t="str">
        <f t="shared" si="18"/>
        <v>10 13 </v>
      </c>
      <c r="C561" s="136" t="s">
        <v>46</v>
      </c>
      <c r="D561" s="58" t="s">
        <v>47</v>
      </c>
      <c r="E561" s="20"/>
      <c r="F561" s="20"/>
      <c r="G561" s="20"/>
    </row>
    <row r="562" spans="1:7" ht="12.75" hidden="1" outlineLevel="2">
      <c r="A562" s="44">
        <f t="shared" si="18"/>
        <v>10</v>
      </c>
      <c r="B562" s="44" t="str">
        <f t="shared" si="18"/>
        <v>10 13 </v>
      </c>
      <c r="C562" s="136" t="s">
        <v>48</v>
      </c>
      <c r="D562" s="58" t="s">
        <v>447</v>
      </c>
      <c r="E562" s="20"/>
      <c r="F562" s="20"/>
      <c r="G562" s="20"/>
    </row>
    <row r="563" spans="1:7" ht="12.75" hidden="1" outlineLevel="1" collapsed="1">
      <c r="A563" s="44">
        <f t="shared" si="18"/>
        <v>10</v>
      </c>
      <c r="B563" s="41" t="s">
        <v>49</v>
      </c>
      <c r="C563" s="135"/>
      <c r="D563" s="57" t="s">
        <v>50</v>
      </c>
      <c r="E563" s="20"/>
      <c r="F563" s="20"/>
      <c r="G563" s="20"/>
    </row>
    <row r="564" spans="1:7" ht="12.75" hidden="1" outlineLevel="2">
      <c r="A564" s="44">
        <f t="shared" si="18"/>
        <v>10</v>
      </c>
      <c r="B564" s="48" t="str">
        <f>B563</f>
        <v>10 14</v>
      </c>
      <c r="C564" s="136" t="s">
        <v>51</v>
      </c>
      <c r="D564" s="58" t="s">
        <v>52</v>
      </c>
      <c r="E564" s="20" t="s">
        <v>428</v>
      </c>
      <c r="F564" s="20"/>
      <c r="G564" s="20"/>
    </row>
    <row r="565" spans="1:7" ht="30" customHeight="1" collapsed="1">
      <c r="A565" s="47">
        <v>11</v>
      </c>
      <c r="B565" s="47"/>
      <c r="C565" s="46"/>
      <c r="D565" s="56" t="s">
        <v>179</v>
      </c>
      <c r="E565" s="20"/>
      <c r="F565" s="20"/>
      <c r="G565" s="20"/>
    </row>
    <row r="566" spans="1:7" ht="33.75" hidden="1" outlineLevel="1" collapsed="1">
      <c r="A566" s="44">
        <f>A565</f>
        <v>11</v>
      </c>
      <c r="B566" s="41" t="s">
        <v>53</v>
      </c>
      <c r="C566" s="135"/>
      <c r="D566" s="57" t="s">
        <v>54</v>
      </c>
      <c r="E566" s="20"/>
      <c r="F566" s="20"/>
      <c r="G566" s="20"/>
    </row>
    <row r="567" spans="1:7" ht="12.75" hidden="1" outlineLevel="2">
      <c r="A567" s="44">
        <v>11</v>
      </c>
      <c r="B567" s="44" t="str">
        <f>B566</f>
        <v>11 01 </v>
      </c>
      <c r="C567" s="136" t="s">
        <v>55</v>
      </c>
      <c r="D567" s="58" t="s">
        <v>56</v>
      </c>
      <c r="E567" s="20" t="s">
        <v>428</v>
      </c>
      <c r="F567" s="20"/>
      <c r="G567" s="20"/>
    </row>
    <row r="568" spans="1:7" ht="12.75" hidden="1" outlineLevel="2">
      <c r="A568" s="44">
        <v>11</v>
      </c>
      <c r="B568" s="44" t="str">
        <f aca="true" t="shared" si="19" ref="B568:B580">B567</f>
        <v>11 01 </v>
      </c>
      <c r="C568" s="136" t="s">
        <v>57</v>
      </c>
      <c r="D568" s="58" t="s">
        <v>58</v>
      </c>
      <c r="E568" s="20" t="s">
        <v>428</v>
      </c>
      <c r="F568" s="20"/>
      <c r="G568" s="20"/>
    </row>
    <row r="569" spans="1:7" ht="12.75" hidden="1" outlineLevel="2">
      <c r="A569" s="44">
        <v>11</v>
      </c>
      <c r="B569" s="44" t="str">
        <f t="shared" si="19"/>
        <v>11 01 </v>
      </c>
      <c r="C569" s="136" t="s">
        <v>59</v>
      </c>
      <c r="D569" s="58" t="s">
        <v>60</v>
      </c>
      <c r="E569" s="20" t="s">
        <v>428</v>
      </c>
      <c r="F569" s="20"/>
      <c r="G569" s="20"/>
    </row>
    <row r="570" spans="1:7" ht="12.75" hidden="1" outlineLevel="2">
      <c r="A570" s="44">
        <v>11</v>
      </c>
      <c r="B570" s="44" t="str">
        <f t="shared" si="19"/>
        <v>11 01 </v>
      </c>
      <c r="C570" s="136" t="s">
        <v>61</v>
      </c>
      <c r="D570" s="58" t="s">
        <v>62</v>
      </c>
      <c r="E570" s="20" t="s">
        <v>428</v>
      </c>
      <c r="F570" s="20"/>
      <c r="G570" s="20"/>
    </row>
    <row r="571" spans="1:7" ht="12.75" hidden="1" outlineLevel="2">
      <c r="A571" s="44">
        <v>11</v>
      </c>
      <c r="B571" s="44" t="str">
        <f t="shared" si="19"/>
        <v>11 01 </v>
      </c>
      <c r="C571" s="136" t="s">
        <v>63</v>
      </c>
      <c r="D571" s="58" t="s">
        <v>64</v>
      </c>
      <c r="E571" s="20" t="s">
        <v>428</v>
      </c>
      <c r="F571" s="20"/>
      <c r="G571" s="20"/>
    </row>
    <row r="572" spans="1:7" ht="12.75" hidden="1" outlineLevel="2">
      <c r="A572" s="44">
        <v>11</v>
      </c>
      <c r="B572" s="44" t="str">
        <f t="shared" si="19"/>
        <v>11 01 </v>
      </c>
      <c r="C572" s="136" t="s">
        <v>65</v>
      </c>
      <c r="D572" s="58" t="s">
        <v>66</v>
      </c>
      <c r="E572" s="20"/>
      <c r="F572" s="20"/>
      <c r="G572" s="20"/>
    </row>
    <row r="573" spans="1:7" ht="12.75" hidden="1" outlineLevel="2">
      <c r="A573" s="44">
        <v>11</v>
      </c>
      <c r="B573" s="44" t="str">
        <f t="shared" si="19"/>
        <v>11 01 </v>
      </c>
      <c r="C573" s="136" t="s">
        <v>67</v>
      </c>
      <c r="D573" s="58" t="s">
        <v>68</v>
      </c>
      <c r="E573" s="20" t="s">
        <v>428</v>
      </c>
      <c r="F573" s="20"/>
      <c r="G573" s="20"/>
    </row>
    <row r="574" spans="1:7" ht="12.75" hidden="1" outlineLevel="2">
      <c r="A574" s="44">
        <v>11</v>
      </c>
      <c r="B574" s="44" t="str">
        <f t="shared" si="19"/>
        <v>11 01 </v>
      </c>
      <c r="C574" s="136" t="s">
        <v>69</v>
      </c>
      <c r="D574" s="58" t="s">
        <v>70</v>
      </c>
      <c r="E574" s="20"/>
      <c r="F574" s="20"/>
      <c r="G574" s="20"/>
    </row>
    <row r="575" spans="1:7" ht="12.75" hidden="1" outlineLevel="2">
      <c r="A575" s="44">
        <v>11</v>
      </c>
      <c r="B575" s="44" t="str">
        <f t="shared" si="19"/>
        <v>11 01 </v>
      </c>
      <c r="C575" s="136" t="s">
        <v>71</v>
      </c>
      <c r="D575" s="58" t="s">
        <v>72</v>
      </c>
      <c r="E575" s="20" t="s">
        <v>428</v>
      </c>
      <c r="F575" s="20"/>
      <c r="G575" s="20"/>
    </row>
    <row r="576" spans="1:7" ht="12.75" hidden="1" outlineLevel="2">
      <c r="A576" s="44">
        <v>11</v>
      </c>
      <c r="B576" s="44" t="str">
        <f t="shared" si="19"/>
        <v>11 01 </v>
      </c>
      <c r="C576" s="136" t="s">
        <v>73</v>
      </c>
      <c r="D576" s="58" t="s">
        <v>74</v>
      </c>
      <c r="E576" s="20"/>
      <c r="F576" s="20"/>
      <c r="G576" s="20"/>
    </row>
    <row r="577" spans="1:7" ht="22.5" hidden="1" outlineLevel="2">
      <c r="A577" s="44">
        <v>11</v>
      </c>
      <c r="B577" s="44" t="str">
        <f t="shared" si="19"/>
        <v>11 01 </v>
      </c>
      <c r="C577" s="136" t="s">
        <v>75</v>
      </c>
      <c r="D577" s="58" t="s">
        <v>76</v>
      </c>
      <c r="E577" s="20" t="s">
        <v>428</v>
      </c>
      <c r="F577" s="20"/>
      <c r="G577" s="20"/>
    </row>
    <row r="578" spans="1:7" ht="12.75" hidden="1" outlineLevel="2">
      <c r="A578" s="44">
        <v>11</v>
      </c>
      <c r="B578" s="44" t="str">
        <f t="shared" si="19"/>
        <v>11 01 </v>
      </c>
      <c r="C578" s="136" t="s">
        <v>77</v>
      </c>
      <c r="D578" s="58" t="s">
        <v>78</v>
      </c>
      <c r="E578" s="20" t="s">
        <v>428</v>
      </c>
      <c r="F578" s="20"/>
      <c r="G578" s="20"/>
    </row>
    <row r="579" spans="1:7" ht="12.75" hidden="1" outlineLevel="2">
      <c r="A579" s="44">
        <v>11</v>
      </c>
      <c r="B579" s="44" t="str">
        <f t="shared" si="19"/>
        <v>11 01 </v>
      </c>
      <c r="C579" s="136" t="s">
        <v>79</v>
      </c>
      <c r="D579" s="58" t="s">
        <v>80</v>
      </c>
      <c r="E579" s="20" t="s">
        <v>428</v>
      </c>
      <c r="F579" s="20"/>
      <c r="G579" s="20"/>
    </row>
    <row r="580" spans="1:7" ht="12.75" hidden="1" outlineLevel="2">
      <c r="A580" s="44">
        <v>11</v>
      </c>
      <c r="B580" s="44" t="str">
        <f t="shared" si="19"/>
        <v>11 01 </v>
      </c>
      <c r="C580" s="136" t="s">
        <v>81</v>
      </c>
      <c r="D580" s="58" t="s">
        <v>447</v>
      </c>
      <c r="E580" s="20"/>
      <c r="F580" s="20"/>
      <c r="G580" s="20"/>
    </row>
    <row r="581" spans="1:7" ht="12.75" hidden="1" outlineLevel="1" collapsed="1">
      <c r="A581" s="44">
        <v>11</v>
      </c>
      <c r="B581" s="41" t="s">
        <v>82</v>
      </c>
      <c r="C581" s="135"/>
      <c r="D581" s="57" t="s">
        <v>1621</v>
      </c>
      <c r="E581" s="20"/>
      <c r="F581" s="20"/>
      <c r="G581" s="20"/>
    </row>
    <row r="582" spans="1:7" ht="12.75" hidden="1" outlineLevel="2">
      <c r="A582" s="44">
        <v>11</v>
      </c>
      <c r="B582" s="44" t="str">
        <f>B581</f>
        <v>11 02 </v>
      </c>
      <c r="C582" s="136" t="s">
        <v>1622</v>
      </c>
      <c r="D582" s="58" t="s">
        <v>1623</v>
      </c>
      <c r="E582" s="20" t="s">
        <v>428</v>
      </c>
      <c r="F582" s="20"/>
      <c r="G582" s="20"/>
    </row>
    <row r="583" spans="1:7" ht="12.75" hidden="1" outlineLevel="2">
      <c r="A583" s="44">
        <v>11</v>
      </c>
      <c r="B583" s="44" t="str">
        <f aca="true" t="shared" si="20" ref="B583:B588">B582</f>
        <v>11 02 </v>
      </c>
      <c r="C583" s="136" t="s">
        <v>1624</v>
      </c>
      <c r="D583" s="58" t="s">
        <v>1625</v>
      </c>
      <c r="E583" s="20"/>
      <c r="F583" s="20"/>
      <c r="G583" s="20"/>
    </row>
    <row r="584" spans="1:7" ht="12.75" hidden="1" outlineLevel="2">
      <c r="A584" s="44">
        <v>11</v>
      </c>
      <c r="B584" s="44" t="str">
        <f t="shared" si="20"/>
        <v>11 02 </v>
      </c>
      <c r="C584" s="136" t="s">
        <v>1626</v>
      </c>
      <c r="D584" s="58" t="s">
        <v>1481</v>
      </c>
      <c r="E584" s="20" t="s">
        <v>428</v>
      </c>
      <c r="F584" s="20"/>
      <c r="G584" s="20"/>
    </row>
    <row r="585" spans="1:7" ht="22.5" hidden="1" outlineLevel="2">
      <c r="A585" s="44">
        <v>11</v>
      </c>
      <c r="B585" s="44" t="str">
        <f t="shared" si="20"/>
        <v>11 02 </v>
      </c>
      <c r="C585" s="136" t="s">
        <v>1482</v>
      </c>
      <c r="D585" s="58" t="s">
        <v>1483</v>
      </c>
      <c r="E585" s="20"/>
      <c r="F585" s="20"/>
      <c r="G585" s="20"/>
    </row>
    <row r="586" spans="1:7" ht="12.75" hidden="1" outlineLevel="2">
      <c r="A586" s="44">
        <v>11</v>
      </c>
      <c r="B586" s="44" t="str">
        <f t="shared" si="20"/>
        <v>11 02 </v>
      </c>
      <c r="C586" s="136" t="s">
        <v>1484</v>
      </c>
      <c r="D586" s="58" t="s">
        <v>80</v>
      </c>
      <c r="E586" s="20" t="s">
        <v>428</v>
      </c>
      <c r="F586" s="20"/>
      <c r="G586" s="20"/>
    </row>
    <row r="587" spans="1:7" ht="12.75" hidden="1" outlineLevel="2">
      <c r="A587" s="44">
        <v>11</v>
      </c>
      <c r="B587" s="44" t="str">
        <f t="shared" si="20"/>
        <v>11 02 </v>
      </c>
      <c r="C587" s="136" t="s">
        <v>1485</v>
      </c>
      <c r="D587" s="58" t="s">
        <v>83</v>
      </c>
      <c r="E587" s="20" t="s">
        <v>428</v>
      </c>
      <c r="F587" s="20"/>
      <c r="G587" s="20"/>
    </row>
    <row r="588" spans="1:7" ht="12.75" hidden="1" outlineLevel="2">
      <c r="A588" s="44">
        <v>11</v>
      </c>
      <c r="B588" s="44" t="str">
        <f t="shared" si="20"/>
        <v>11 02 </v>
      </c>
      <c r="C588" s="136" t="s">
        <v>84</v>
      </c>
      <c r="D588" s="58" t="s">
        <v>447</v>
      </c>
      <c r="E588" s="20"/>
      <c r="F588" s="20"/>
      <c r="G588" s="20"/>
    </row>
    <row r="589" spans="1:7" ht="12.75" hidden="1" outlineLevel="1" collapsed="1">
      <c r="A589" s="44">
        <v>11</v>
      </c>
      <c r="B589" s="41" t="s">
        <v>85</v>
      </c>
      <c r="C589" s="135"/>
      <c r="D589" s="57" t="s">
        <v>86</v>
      </c>
      <c r="E589" s="20"/>
      <c r="F589" s="20"/>
      <c r="G589" s="20"/>
    </row>
    <row r="590" spans="1:7" ht="12.75" hidden="1" outlineLevel="2">
      <c r="A590" s="44">
        <v>11</v>
      </c>
      <c r="B590" s="44" t="str">
        <f>B589</f>
        <v>11 03 </v>
      </c>
      <c r="C590" s="136" t="s">
        <v>87</v>
      </c>
      <c r="D590" s="58" t="s">
        <v>220</v>
      </c>
      <c r="E590" s="20" t="s">
        <v>428</v>
      </c>
      <c r="F590" s="20"/>
      <c r="G590" s="20"/>
    </row>
    <row r="591" spans="1:7" ht="12.75" hidden="1" outlineLevel="2">
      <c r="A591" s="44">
        <v>11</v>
      </c>
      <c r="B591" s="44" t="str">
        <f>B590</f>
        <v>11 03 </v>
      </c>
      <c r="C591" s="136" t="s">
        <v>221</v>
      </c>
      <c r="D591" s="58" t="s">
        <v>222</v>
      </c>
      <c r="E591" s="20" t="s">
        <v>428</v>
      </c>
      <c r="F591" s="20"/>
      <c r="G591" s="20"/>
    </row>
    <row r="592" spans="1:7" ht="12.75" hidden="1" outlineLevel="1" collapsed="1">
      <c r="A592" s="44">
        <v>11</v>
      </c>
      <c r="B592" s="41" t="s">
        <v>223</v>
      </c>
      <c r="C592" s="135"/>
      <c r="D592" s="57" t="s">
        <v>224</v>
      </c>
      <c r="E592" s="20"/>
      <c r="F592" s="20"/>
      <c r="G592" s="20"/>
    </row>
    <row r="593" spans="1:7" ht="12.75" hidden="1" outlineLevel="2">
      <c r="A593" s="44">
        <v>11</v>
      </c>
      <c r="B593" s="44" t="str">
        <f>B592</f>
        <v>11 05</v>
      </c>
      <c r="C593" s="136" t="s">
        <v>225</v>
      </c>
      <c r="D593" s="58" t="s">
        <v>226</v>
      </c>
      <c r="E593" s="20"/>
      <c r="F593" s="20"/>
      <c r="G593" s="20"/>
    </row>
    <row r="594" spans="1:7" ht="12.75" hidden="1" outlineLevel="2">
      <c r="A594" s="44">
        <v>11</v>
      </c>
      <c r="B594" s="44" t="str">
        <f>B593</f>
        <v>11 05</v>
      </c>
      <c r="C594" s="136" t="s">
        <v>227</v>
      </c>
      <c r="D594" s="58" t="s">
        <v>228</v>
      </c>
      <c r="E594" s="20"/>
      <c r="F594" s="20"/>
      <c r="G594" s="20"/>
    </row>
    <row r="595" spans="1:7" ht="12.75" hidden="1" outlineLevel="2">
      <c r="A595" s="44">
        <v>11</v>
      </c>
      <c r="B595" s="44" t="str">
        <f>B594</f>
        <v>11 05</v>
      </c>
      <c r="C595" s="136" t="s">
        <v>229</v>
      </c>
      <c r="D595" s="58" t="s">
        <v>1419</v>
      </c>
      <c r="E595" s="20" t="s">
        <v>428</v>
      </c>
      <c r="F595" s="20"/>
      <c r="G595" s="20"/>
    </row>
    <row r="596" spans="1:7" ht="12.75" hidden="1" outlineLevel="2">
      <c r="A596" s="44">
        <v>11</v>
      </c>
      <c r="B596" s="44" t="str">
        <f>B595</f>
        <v>11 05</v>
      </c>
      <c r="C596" s="136" t="s">
        <v>230</v>
      </c>
      <c r="D596" s="58" t="s">
        <v>231</v>
      </c>
      <c r="E596" s="20" t="s">
        <v>428</v>
      </c>
      <c r="F596" s="20"/>
      <c r="G596" s="20"/>
    </row>
    <row r="597" spans="1:7" ht="12.75" hidden="1" outlineLevel="2">
      <c r="A597" s="44">
        <v>11</v>
      </c>
      <c r="B597" s="44" t="str">
        <f>B596</f>
        <v>11 05</v>
      </c>
      <c r="C597" s="136" t="s">
        <v>232</v>
      </c>
      <c r="D597" s="58" t="s">
        <v>447</v>
      </c>
      <c r="E597" s="20"/>
      <c r="F597" s="20"/>
      <c r="G597" s="20"/>
    </row>
    <row r="598" spans="1:7" ht="28.5" customHeight="1" collapsed="1">
      <c r="A598" s="47">
        <v>12</v>
      </c>
      <c r="B598" s="47"/>
      <c r="C598" s="46"/>
      <c r="D598" s="56" t="s">
        <v>180</v>
      </c>
      <c r="E598" s="20"/>
      <c r="F598" s="20"/>
      <c r="G598" s="20"/>
    </row>
    <row r="599" spans="1:7" ht="22.5" hidden="1" outlineLevel="1" collapsed="1">
      <c r="A599" s="44">
        <v>12</v>
      </c>
      <c r="B599" s="41" t="s">
        <v>233</v>
      </c>
      <c r="C599" s="135"/>
      <c r="D599" s="57" t="s">
        <v>366</v>
      </c>
      <c r="E599" s="20"/>
      <c r="F599" s="20"/>
      <c r="G599" s="20"/>
    </row>
    <row r="600" spans="1:7" ht="12.75" hidden="1" outlineLevel="2">
      <c r="A600" s="44">
        <v>12</v>
      </c>
      <c r="B600" s="44" t="str">
        <f>B599</f>
        <v>12 01 </v>
      </c>
      <c r="C600" s="136" t="s">
        <v>367</v>
      </c>
      <c r="D600" s="58" t="s">
        <v>368</v>
      </c>
      <c r="E600" s="20"/>
      <c r="F600" s="20"/>
      <c r="G600" s="20"/>
    </row>
    <row r="601" spans="1:7" ht="12.75" hidden="1" outlineLevel="2">
      <c r="A601" s="44">
        <v>12</v>
      </c>
      <c r="B601" s="44" t="str">
        <f aca="true" t="shared" si="21" ref="B601:B620">B600</f>
        <v>12 01 </v>
      </c>
      <c r="C601" s="136" t="s">
        <v>369</v>
      </c>
      <c r="D601" s="58" t="s">
        <v>370</v>
      </c>
      <c r="E601" s="20"/>
      <c r="F601" s="20"/>
      <c r="G601" s="20"/>
    </row>
    <row r="602" spans="1:7" ht="12.75" hidden="1" outlineLevel="2">
      <c r="A602" s="44">
        <v>12</v>
      </c>
      <c r="B602" s="44" t="str">
        <f t="shared" si="21"/>
        <v>12 01 </v>
      </c>
      <c r="C602" s="136" t="s">
        <v>371</v>
      </c>
      <c r="D602" s="58" t="s">
        <v>372</v>
      </c>
      <c r="E602" s="20"/>
      <c r="F602" s="20"/>
      <c r="G602" s="20"/>
    </row>
    <row r="603" spans="1:7" ht="12.75" hidden="1" outlineLevel="2">
      <c r="A603" s="44">
        <v>12</v>
      </c>
      <c r="B603" s="44" t="str">
        <f t="shared" si="21"/>
        <v>12 01 </v>
      </c>
      <c r="C603" s="136" t="s">
        <v>373</v>
      </c>
      <c r="D603" s="58" t="s">
        <v>374</v>
      </c>
      <c r="E603" s="20"/>
      <c r="F603" s="20"/>
      <c r="G603" s="20"/>
    </row>
    <row r="604" spans="1:7" ht="12.75" hidden="1" outlineLevel="2">
      <c r="A604" s="44">
        <v>12</v>
      </c>
      <c r="B604" s="44" t="str">
        <f t="shared" si="21"/>
        <v>12 01 </v>
      </c>
      <c r="C604" s="136" t="s">
        <v>375</v>
      </c>
      <c r="D604" s="58" t="s">
        <v>376</v>
      </c>
      <c r="E604" s="20"/>
      <c r="F604" s="20"/>
      <c r="G604" s="20"/>
    </row>
    <row r="605" spans="1:7" ht="12.75" hidden="1" outlineLevel="2">
      <c r="A605" s="44">
        <v>12</v>
      </c>
      <c r="B605" s="44" t="str">
        <f t="shared" si="21"/>
        <v>12 01 </v>
      </c>
      <c r="C605" s="136" t="s">
        <v>377</v>
      </c>
      <c r="D605" s="58" t="s">
        <v>378</v>
      </c>
      <c r="E605" s="20" t="s">
        <v>428</v>
      </c>
      <c r="F605" s="20"/>
      <c r="G605" s="20"/>
    </row>
    <row r="606" spans="1:7" ht="12.75" hidden="1" outlineLevel="2">
      <c r="A606" s="44">
        <v>12</v>
      </c>
      <c r="B606" s="44" t="str">
        <f t="shared" si="21"/>
        <v>12 01 </v>
      </c>
      <c r="C606" s="136" t="s">
        <v>379</v>
      </c>
      <c r="D606" s="58" t="s">
        <v>380</v>
      </c>
      <c r="E606" s="20" t="s">
        <v>428</v>
      </c>
      <c r="F606" s="20"/>
      <c r="G606" s="20"/>
    </row>
    <row r="607" spans="1:7" ht="12.75" hidden="1" outlineLevel="2">
      <c r="A607" s="44">
        <v>12</v>
      </c>
      <c r="B607" s="44" t="str">
        <f t="shared" si="21"/>
        <v>12 01 </v>
      </c>
      <c r="C607" s="136" t="s">
        <v>381</v>
      </c>
      <c r="D607" s="58" t="s">
        <v>1915</v>
      </c>
      <c r="E607" s="20" t="s">
        <v>428</v>
      </c>
      <c r="F607" s="20"/>
      <c r="G607" s="20"/>
    </row>
    <row r="608" spans="1:7" ht="12.75" hidden="1" outlineLevel="2">
      <c r="A608" s="44">
        <v>12</v>
      </c>
      <c r="B608" s="44" t="str">
        <f t="shared" si="21"/>
        <v>12 01 </v>
      </c>
      <c r="C608" s="136" t="s">
        <v>1916</v>
      </c>
      <c r="D608" s="58" t="s">
        <v>1917</v>
      </c>
      <c r="E608" s="20" t="s">
        <v>428</v>
      </c>
      <c r="F608" s="20"/>
      <c r="G608" s="20"/>
    </row>
    <row r="609" spans="1:7" ht="12.75" hidden="1" outlineLevel="2">
      <c r="A609" s="44">
        <v>12</v>
      </c>
      <c r="B609" s="44" t="str">
        <f t="shared" si="21"/>
        <v>12 01 </v>
      </c>
      <c r="C609" s="136" t="s">
        <v>1918</v>
      </c>
      <c r="D609" s="58" t="s">
        <v>1919</v>
      </c>
      <c r="E609" s="20" t="s">
        <v>428</v>
      </c>
      <c r="F609" s="20"/>
      <c r="G609" s="20"/>
    </row>
    <row r="610" spans="1:7" ht="12.75" hidden="1" outlineLevel="2">
      <c r="A610" s="44">
        <v>12</v>
      </c>
      <c r="B610" s="44" t="str">
        <f t="shared" si="21"/>
        <v>12 01 </v>
      </c>
      <c r="C610" s="136" t="s">
        <v>1920</v>
      </c>
      <c r="D610" s="58" t="s">
        <v>1921</v>
      </c>
      <c r="E610" s="20" t="s">
        <v>428</v>
      </c>
      <c r="F610" s="20"/>
      <c r="G610" s="20"/>
    </row>
    <row r="611" spans="1:7" ht="12.75" hidden="1" outlineLevel="2">
      <c r="A611" s="44">
        <v>12</v>
      </c>
      <c r="B611" s="44" t="str">
        <f t="shared" si="21"/>
        <v>12 01 </v>
      </c>
      <c r="C611" s="136" t="s">
        <v>1922</v>
      </c>
      <c r="D611" s="58" t="s">
        <v>1923</v>
      </c>
      <c r="E611" s="20"/>
      <c r="F611" s="20"/>
      <c r="G611" s="20"/>
    </row>
    <row r="612" spans="1:7" ht="12.75" hidden="1" outlineLevel="2">
      <c r="A612" s="44">
        <v>12</v>
      </c>
      <c r="B612" s="44" t="str">
        <f t="shared" si="21"/>
        <v>12 01 </v>
      </c>
      <c r="C612" s="136" t="s">
        <v>1924</v>
      </c>
      <c r="D612" s="58" t="s">
        <v>1925</v>
      </c>
      <c r="E612" s="20" t="s">
        <v>428</v>
      </c>
      <c r="F612" s="20"/>
      <c r="G612" s="20"/>
    </row>
    <row r="613" spans="1:7" ht="12.75" hidden="1" outlineLevel="2">
      <c r="A613" s="44">
        <v>12</v>
      </c>
      <c r="B613" s="44" t="str">
        <f t="shared" si="21"/>
        <v>12 01 </v>
      </c>
      <c r="C613" s="136" t="s">
        <v>1926</v>
      </c>
      <c r="D613" s="58" t="s">
        <v>1927</v>
      </c>
      <c r="E613" s="20"/>
      <c r="F613" s="20"/>
      <c r="G613" s="20"/>
    </row>
    <row r="614" spans="1:7" ht="12.75" hidden="1" outlineLevel="2">
      <c r="A614" s="44">
        <v>12</v>
      </c>
      <c r="B614" s="44" t="str">
        <f t="shared" si="21"/>
        <v>12 01 </v>
      </c>
      <c r="C614" s="136" t="s">
        <v>1928</v>
      </c>
      <c r="D614" s="58" t="s">
        <v>1929</v>
      </c>
      <c r="E614" s="20" t="s">
        <v>428</v>
      </c>
      <c r="F614" s="20"/>
      <c r="G614" s="20"/>
    </row>
    <row r="615" spans="1:7" ht="12.75" hidden="1" outlineLevel="2">
      <c r="A615" s="44">
        <v>12</v>
      </c>
      <c r="B615" s="44" t="str">
        <f t="shared" si="21"/>
        <v>12 01 </v>
      </c>
      <c r="C615" s="136" t="s">
        <v>1930</v>
      </c>
      <c r="D615" s="58" t="s">
        <v>1931</v>
      </c>
      <c r="E615" s="20"/>
      <c r="F615" s="20"/>
      <c r="G615" s="20"/>
    </row>
    <row r="616" spans="1:7" ht="12.75" hidden="1" outlineLevel="2">
      <c r="A616" s="44">
        <v>12</v>
      </c>
      <c r="B616" s="44" t="str">
        <f t="shared" si="21"/>
        <v>12 01 </v>
      </c>
      <c r="C616" s="136" t="s">
        <v>1932</v>
      </c>
      <c r="D616" s="58" t="s">
        <v>1933</v>
      </c>
      <c r="E616" s="20" t="s">
        <v>428</v>
      </c>
      <c r="F616" s="20"/>
      <c r="G616" s="20"/>
    </row>
    <row r="617" spans="1:7" ht="12.75" hidden="1" outlineLevel="2">
      <c r="A617" s="44">
        <v>12</v>
      </c>
      <c r="B617" s="44" t="str">
        <f t="shared" si="21"/>
        <v>12 01 </v>
      </c>
      <c r="C617" s="136" t="s">
        <v>1934</v>
      </c>
      <c r="D617" s="58" t="s">
        <v>1935</v>
      </c>
      <c r="E617" s="20" t="s">
        <v>428</v>
      </c>
      <c r="F617" s="20"/>
      <c r="G617" s="20"/>
    </row>
    <row r="618" spans="1:7" ht="12.75" hidden="1" outlineLevel="2">
      <c r="A618" s="44">
        <v>12</v>
      </c>
      <c r="B618" s="44" t="str">
        <f t="shared" si="21"/>
        <v>12 01 </v>
      </c>
      <c r="C618" s="136" t="s">
        <v>1936</v>
      </c>
      <c r="D618" s="58" t="s">
        <v>1937</v>
      </c>
      <c r="E618" s="20" t="s">
        <v>428</v>
      </c>
      <c r="F618" s="20"/>
      <c r="G618" s="20"/>
    </row>
    <row r="619" spans="1:7" ht="12.75" hidden="1" outlineLevel="2">
      <c r="A619" s="44">
        <v>12</v>
      </c>
      <c r="B619" s="44" t="str">
        <f t="shared" si="21"/>
        <v>12 01 </v>
      </c>
      <c r="C619" s="136" t="s">
        <v>1938</v>
      </c>
      <c r="D619" s="58" t="s">
        <v>1939</v>
      </c>
      <c r="E619" s="20"/>
      <c r="F619" s="20"/>
      <c r="G619" s="20"/>
    </row>
    <row r="620" spans="1:7" ht="12.75" hidden="1" outlineLevel="2">
      <c r="A620" s="44">
        <v>12</v>
      </c>
      <c r="B620" s="44" t="str">
        <f t="shared" si="21"/>
        <v>12 01 </v>
      </c>
      <c r="C620" s="136" t="s">
        <v>1940</v>
      </c>
      <c r="D620" s="58" t="s">
        <v>447</v>
      </c>
      <c r="E620" s="20"/>
      <c r="F620" s="20"/>
      <c r="G620" s="20"/>
    </row>
    <row r="621" spans="1:7" ht="12.75" hidden="1" outlineLevel="1" collapsed="1">
      <c r="A621" s="44">
        <v>12</v>
      </c>
      <c r="B621" s="41" t="s">
        <v>1941</v>
      </c>
      <c r="C621" s="135"/>
      <c r="D621" s="57" t="s">
        <v>461</v>
      </c>
      <c r="E621" s="20"/>
      <c r="F621" s="20"/>
      <c r="G621" s="20"/>
    </row>
    <row r="622" spans="1:7" ht="12.75" hidden="1" outlineLevel="2">
      <c r="A622" s="44">
        <v>12</v>
      </c>
      <c r="B622" s="44" t="str">
        <f>B621</f>
        <v>12 03 </v>
      </c>
      <c r="C622" s="136" t="s">
        <v>462</v>
      </c>
      <c r="D622" s="58" t="s">
        <v>463</v>
      </c>
      <c r="E622" s="20" t="s">
        <v>428</v>
      </c>
      <c r="F622" s="20"/>
      <c r="G622" s="20"/>
    </row>
    <row r="623" spans="1:7" ht="12.75" hidden="1" outlineLevel="2">
      <c r="A623" s="44">
        <v>12</v>
      </c>
      <c r="B623" s="44" t="str">
        <f>B622</f>
        <v>12 03 </v>
      </c>
      <c r="C623" s="136" t="s">
        <v>464</v>
      </c>
      <c r="D623" s="58" t="s">
        <v>465</v>
      </c>
      <c r="E623" s="20" t="s">
        <v>428</v>
      </c>
      <c r="F623" s="20"/>
      <c r="G623" s="20"/>
    </row>
    <row r="624" spans="1:7" ht="27.75" customHeight="1" collapsed="1">
      <c r="A624" s="134">
        <v>13</v>
      </c>
      <c r="B624" s="47"/>
      <c r="C624" s="46"/>
      <c r="D624" s="132" t="s">
        <v>1107</v>
      </c>
      <c r="E624" s="20"/>
      <c r="F624" s="20"/>
      <c r="G624" s="20"/>
    </row>
    <row r="625" spans="1:7" ht="12.75" hidden="1" outlineLevel="1" collapsed="1">
      <c r="A625" s="44">
        <v>13</v>
      </c>
      <c r="B625" s="41" t="s">
        <v>466</v>
      </c>
      <c r="C625" s="135"/>
      <c r="D625" s="57" t="s">
        <v>467</v>
      </c>
      <c r="E625" s="20"/>
      <c r="F625" s="20"/>
      <c r="G625" s="20"/>
    </row>
    <row r="626" spans="1:7" ht="12.75" hidden="1" outlineLevel="2">
      <c r="A626" s="44">
        <v>13</v>
      </c>
      <c r="B626" s="44" t="str">
        <f>B625</f>
        <v>13 01 </v>
      </c>
      <c r="C626" s="136" t="s">
        <v>468</v>
      </c>
      <c r="D626" s="58" t="s">
        <v>1821</v>
      </c>
      <c r="E626" s="20" t="s">
        <v>428</v>
      </c>
      <c r="F626" s="20"/>
      <c r="G626" s="20"/>
    </row>
    <row r="627" spans="1:7" ht="12.75" hidden="1" outlineLevel="2">
      <c r="A627" s="44">
        <v>13</v>
      </c>
      <c r="B627" s="44" t="str">
        <f aca="true" t="shared" si="22" ref="B627:B633">B626</f>
        <v>13 01 </v>
      </c>
      <c r="C627" s="136" t="s">
        <v>1822</v>
      </c>
      <c r="D627" s="58" t="s">
        <v>1823</v>
      </c>
      <c r="E627" s="20" t="s">
        <v>428</v>
      </c>
      <c r="F627" s="20"/>
      <c r="G627" s="20"/>
    </row>
    <row r="628" spans="1:7" ht="12.75" hidden="1" outlineLevel="2">
      <c r="A628" s="44">
        <v>13</v>
      </c>
      <c r="B628" s="44" t="str">
        <f t="shared" si="22"/>
        <v>13 01 </v>
      </c>
      <c r="C628" s="136" t="s">
        <v>1824</v>
      </c>
      <c r="D628" s="58" t="s">
        <v>1825</v>
      </c>
      <c r="E628" s="20" t="s">
        <v>428</v>
      </c>
      <c r="F628" s="20"/>
      <c r="G628" s="20"/>
    </row>
    <row r="629" spans="1:7" ht="12.75" hidden="1" outlineLevel="2">
      <c r="A629" s="44">
        <v>13</v>
      </c>
      <c r="B629" s="44" t="str">
        <f t="shared" si="22"/>
        <v>13 01 </v>
      </c>
      <c r="C629" s="136" t="s">
        <v>1826</v>
      </c>
      <c r="D629" s="58" t="s">
        <v>1827</v>
      </c>
      <c r="E629" s="20" t="s">
        <v>428</v>
      </c>
      <c r="F629" s="20"/>
      <c r="G629" s="20"/>
    </row>
    <row r="630" spans="1:7" ht="12.75" hidden="1" outlineLevel="2">
      <c r="A630" s="44">
        <v>13</v>
      </c>
      <c r="B630" s="44" t="str">
        <f t="shared" si="22"/>
        <v>13 01 </v>
      </c>
      <c r="C630" s="136" t="s">
        <v>1828</v>
      </c>
      <c r="D630" s="58" t="s">
        <v>1829</v>
      </c>
      <c r="E630" s="20" t="s">
        <v>428</v>
      </c>
      <c r="F630" s="20"/>
      <c r="G630" s="20"/>
    </row>
    <row r="631" spans="1:7" ht="12.75" hidden="1" outlineLevel="2">
      <c r="A631" s="44">
        <v>13</v>
      </c>
      <c r="B631" s="44" t="str">
        <f t="shared" si="22"/>
        <v>13 01 </v>
      </c>
      <c r="C631" s="136" t="s">
        <v>1830</v>
      </c>
      <c r="D631" s="58" t="s">
        <v>1831</v>
      </c>
      <c r="E631" s="20" t="s">
        <v>428</v>
      </c>
      <c r="F631" s="20"/>
      <c r="G631" s="20"/>
    </row>
    <row r="632" spans="1:7" ht="12.75" hidden="1" outlineLevel="2">
      <c r="A632" s="44">
        <v>13</v>
      </c>
      <c r="B632" s="44" t="str">
        <f t="shared" si="22"/>
        <v>13 01 </v>
      </c>
      <c r="C632" s="136" t="s">
        <v>1832</v>
      </c>
      <c r="D632" s="58" t="s">
        <v>1252</v>
      </c>
      <c r="E632" s="20" t="s">
        <v>428</v>
      </c>
      <c r="F632" s="20"/>
      <c r="G632" s="20"/>
    </row>
    <row r="633" spans="1:7" ht="12.75" hidden="1" outlineLevel="2">
      <c r="A633" s="44">
        <v>13</v>
      </c>
      <c r="B633" s="44" t="str">
        <f t="shared" si="22"/>
        <v>13 01 </v>
      </c>
      <c r="C633" s="136" t="s">
        <v>1253</v>
      </c>
      <c r="D633" s="58" t="s">
        <v>1254</v>
      </c>
      <c r="E633" s="20" t="s">
        <v>428</v>
      </c>
      <c r="F633" s="20"/>
      <c r="G633" s="20"/>
    </row>
    <row r="634" spans="1:7" ht="12.75" hidden="1" outlineLevel="1" collapsed="1">
      <c r="A634" s="44">
        <v>13</v>
      </c>
      <c r="B634" s="41" t="s">
        <v>1255</v>
      </c>
      <c r="C634" s="135"/>
      <c r="D634" s="57" t="s">
        <v>1256</v>
      </c>
      <c r="E634" s="20"/>
      <c r="F634" s="20"/>
      <c r="G634" s="20"/>
    </row>
    <row r="635" spans="1:7" ht="12.75" hidden="1" outlineLevel="2">
      <c r="A635" s="44">
        <v>13</v>
      </c>
      <c r="B635" s="44" t="str">
        <f>B634</f>
        <v>13 02 </v>
      </c>
      <c r="C635" s="136" t="s">
        <v>1257</v>
      </c>
      <c r="D635" s="58" t="s">
        <v>1258</v>
      </c>
      <c r="E635" s="20" t="s">
        <v>428</v>
      </c>
      <c r="F635" s="20"/>
      <c r="G635" s="20"/>
    </row>
    <row r="636" spans="1:7" ht="12.75" hidden="1" outlineLevel="2">
      <c r="A636" s="44">
        <v>13</v>
      </c>
      <c r="B636" s="44" t="str">
        <f>B635</f>
        <v>13 02 </v>
      </c>
      <c r="C636" s="136" t="s">
        <v>1259</v>
      </c>
      <c r="D636" s="58" t="s">
        <v>118</v>
      </c>
      <c r="E636" s="20" t="s">
        <v>428</v>
      </c>
      <c r="F636" s="20"/>
      <c r="G636" s="20"/>
    </row>
    <row r="637" spans="1:7" ht="12.75" hidden="1" outlineLevel="2">
      <c r="A637" s="44">
        <v>13</v>
      </c>
      <c r="B637" s="44" t="str">
        <f>B636</f>
        <v>13 02 </v>
      </c>
      <c r="C637" s="136" t="s">
        <v>119</v>
      </c>
      <c r="D637" s="58" t="s">
        <v>120</v>
      </c>
      <c r="E637" s="20" t="s">
        <v>428</v>
      </c>
      <c r="F637" s="20"/>
      <c r="G637" s="20"/>
    </row>
    <row r="638" spans="1:7" ht="12.75" hidden="1" outlineLevel="2">
      <c r="A638" s="44">
        <v>13</v>
      </c>
      <c r="B638" s="44" t="str">
        <f>B637</f>
        <v>13 02 </v>
      </c>
      <c r="C638" s="136" t="s">
        <v>121</v>
      </c>
      <c r="D638" s="58" t="s">
        <v>122</v>
      </c>
      <c r="E638" s="20" t="s">
        <v>428</v>
      </c>
      <c r="F638" s="20"/>
      <c r="G638" s="20"/>
    </row>
    <row r="639" spans="1:7" ht="12.75" hidden="1" outlineLevel="2">
      <c r="A639" s="44">
        <v>13</v>
      </c>
      <c r="B639" s="44" t="str">
        <f>B638</f>
        <v>13 02 </v>
      </c>
      <c r="C639" s="136" t="s">
        <v>123</v>
      </c>
      <c r="D639" s="58" t="s">
        <v>1347</v>
      </c>
      <c r="E639" s="20" t="s">
        <v>428</v>
      </c>
      <c r="F639" s="20"/>
      <c r="G639" s="20"/>
    </row>
    <row r="640" spans="1:7" ht="12.75" hidden="1" outlineLevel="1" collapsed="1">
      <c r="A640" s="44">
        <v>13</v>
      </c>
      <c r="B640" s="41" t="s">
        <v>1348</v>
      </c>
      <c r="C640" s="135"/>
      <c r="D640" s="57" t="s">
        <v>1349</v>
      </c>
      <c r="E640" s="20"/>
      <c r="F640" s="20"/>
      <c r="G640" s="20"/>
    </row>
    <row r="641" spans="1:7" ht="12.75" hidden="1" outlineLevel="2">
      <c r="A641" s="44">
        <v>13</v>
      </c>
      <c r="B641" s="44" t="str">
        <f aca="true" t="shared" si="23" ref="B641:B646">B640</f>
        <v>13 03 </v>
      </c>
      <c r="C641" s="136" t="s">
        <v>1350</v>
      </c>
      <c r="D641" s="58" t="s">
        <v>1351</v>
      </c>
      <c r="E641" s="20" t="s">
        <v>428</v>
      </c>
      <c r="F641" s="20"/>
      <c r="G641" s="20"/>
    </row>
    <row r="642" spans="1:7" ht="22.5" hidden="1" outlineLevel="2">
      <c r="A642" s="44">
        <v>13</v>
      </c>
      <c r="B642" s="44" t="str">
        <f t="shared" si="23"/>
        <v>13 03 </v>
      </c>
      <c r="C642" s="136" t="s">
        <v>1352</v>
      </c>
      <c r="D642" s="58" t="s">
        <v>1353</v>
      </c>
      <c r="E642" s="20" t="s">
        <v>428</v>
      </c>
      <c r="F642" s="20"/>
      <c r="G642" s="20"/>
    </row>
    <row r="643" spans="1:7" ht="12.75" hidden="1" outlineLevel="2">
      <c r="A643" s="44">
        <v>13</v>
      </c>
      <c r="B643" s="44" t="str">
        <f t="shared" si="23"/>
        <v>13 03 </v>
      </c>
      <c r="C643" s="136" t="s">
        <v>1354</v>
      </c>
      <c r="D643" s="58" t="s">
        <v>1355</v>
      </c>
      <c r="E643" s="20" t="s">
        <v>428</v>
      </c>
      <c r="F643" s="20"/>
      <c r="G643" s="20"/>
    </row>
    <row r="644" spans="1:7" ht="12.75" hidden="1" outlineLevel="2">
      <c r="A644" s="44">
        <v>13</v>
      </c>
      <c r="B644" s="44" t="str">
        <f t="shared" si="23"/>
        <v>13 03 </v>
      </c>
      <c r="C644" s="136" t="s">
        <v>1356</v>
      </c>
      <c r="D644" s="58" t="s">
        <v>1357</v>
      </c>
      <c r="E644" s="20" t="s">
        <v>428</v>
      </c>
      <c r="F644" s="20"/>
      <c r="G644" s="20"/>
    </row>
    <row r="645" spans="1:7" ht="12.75" hidden="1" outlineLevel="2">
      <c r="A645" s="44">
        <v>13</v>
      </c>
      <c r="B645" s="44" t="str">
        <f t="shared" si="23"/>
        <v>13 03 </v>
      </c>
      <c r="C645" s="136" t="s">
        <v>1358</v>
      </c>
      <c r="D645" s="58" t="s">
        <v>1246</v>
      </c>
      <c r="E645" s="20" t="s">
        <v>428</v>
      </c>
      <c r="F645" s="20"/>
      <c r="G645" s="20"/>
    </row>
    <row r="646" spans="1:7" ht="12.75" hidden="1" outlineLevel="2">
      <c r="A646" s="44">
        <v>13</v>
      </c>
      <c r="B646" s="44" t="str">
        <f t="shared" si="23"/>
        <v>13 03 </v>
      </c>
      <c r="C646" s="136" t="s">
        <v>1363</v>
      </c>
      <c r="D646" s="58" t="s">
        <v>1364</v>
      </c>
      <c r="E646" s="20" t="s">
        <v>428</v>
      </c>
      <c r="F646" s="20"/>
      <c r="G646" s="20"/>
    </row>
    <row r="647" spans="1:7" ht="12.75" hidden="1" outlineLevel="1" collapsed="1">
      <c r="A647" s="44">
        <v>13</v>
      </c>
      <c r="B647" s="41" t="s">
        <v>1365</v>
      </c>
      <c r="C647" s="135"/>
      <c r="D647" s="57" t="s">
        <v>1366</v>
      </c>
      <c r="E647" s="20"/>
      <c r="F647" s="20"/>
      <c r="G647" s="20"/>
    </row>
    <row r="648" spans="1:7" ht="12.75" hidden="1" outlineLevel="2">
      <c r="A648" s="44">
        <v>13</v>
      </c>
      <c r="B648" s="44" t="str">
        <f>B647</f>
        <v>13 04</v>
      </c>
      <c r="C648" s="136" t="s">
        <v>1367</v>
      </c>
      <c r="D648" s="58" t="s">
        <v>1368</v>
      </c>
      <c r="E648" s="20" t="s">
        <v>428</v>
      </c>
      <c r="F648" s="20"/>
      <c r="G648" s="20"/>
    </row>
    <row r="649" spans="1:7" ht="12.75" hidden="1" outlineLevel="2">
      <c r="A649" s="44">
        <v>13</v>
      </c>
      <c r="B649" s="44" t="str">
        <f>B648</f>
        <v>13 04</v>
      </c>
      <c r="C649" s="136" t="s">
        <v>1369</v>
      </c>
      <c r="D649" s="58" t="s">
        <v>1370</v>
      </c>
      <c r="E649" s="20" t="s">
        <v>428</v>
      </c>
      <c r="F649" s="20"/>
      <c r="G649" s="20"/>
    </row>
    <row r="650" spans="1:7" ht="12.75" hidden="1" outlineLevel="2">
      <c r="A650" s="44">
        <v>13</v>
      </c>
      <c r="B650" s="44" t="str">
        <f>B649</f>
        <v>13 04</v>
      </c>
      <c r="C650" s="136" t="s">
        <v>1371</v>
      </c>
      <c r="D650" s="58" t="s">
        <v>1372</v>
      </c>
      <c r="E650" s="20" t="s">
        <v>428</v>
      </c>
      <c r="F650" s="20"/>
      <c r="G650" s="20"/>
    </row>
    <row r="651" spans="1:7" ht="12.75" hidden="1" outlineLevel="1" collapsed="1">
      <c r="A651" s="44">
        <v>13</v>
      </c>
      <c r="B651" s="41" t="s">
        <v>1373</v>
      </c>
      <c r="C651" s="135"/>
      <c r="D651" s="57" t="s">
        <v>1374</v>
      </c>
      <c r="E651" s="20"/>
      <c r="F651" s="20"/>
      <c r="G651" s="20"/>
    </row>
    <row r="652" spans="1:7" ht="12.75" hidden="1" outlineLevel="2">
      <c r="A652" s="44">
        <v>13</v>
      </c>
      <c r="B652" s="44" t="str">
        <f aca="true" t="shared" si="24" ref="B652:B657">B651</f>
        <v>13 05 </v>
      </c>
      <c r="C652" s="136" t="s">
        <v>1375</v>
      </c>
      <c r="D652" s="58" t="s">
        <v>1376</v>
      </c>
      <c r="E652" s="20" t="s">
        <v>428</v>
      </c>
      <c r="F652" s="20"/>
      <c r="G652" s="20"/>
    </row>
    <row r="653" spans="1:7" ht="12.75" hidden="1" outlineLevel="2">
      <c r="A653" s="44">
        <v>13</v>
      </c>
      <c r="B653" s="44" t="str">
        <f t="shared" si="24"/>
        <v>13 05 </v>
      </c>
      <c r="C653" s="136" t="s">
        <v>1377</v>
      </c>
      <c r="D653" s="58" t="s">
        <v>1378</v>
      </c>
      <c r="E653" s="20" t="s">
        <v>428</v>
      </c>
      <c r="F653" s="20"/>
      <c r="G653" s="20"/>
    </row>
    <row r="654" spans="1:7" ht="12.75" hidden="1" outlineLevel="2">
      <c r="A654" s="44">
        <v>13</v>
      </c>
      <c r="B654" s="44" t="str">
        <f t="shared" si="24"/>
        <v>13 05 </v>
      </c>
      <c r="C654" s="136" t="s">
        <v>1379</v>
      </c>
      <c r="D654" s="58" t="s">
        <v>1380</v>
      </c>
      <c r="E654" s="20" t="s">
        <v>428</v>
      </c>
      <c r="F654" s="20"/>
      <c r="G654" s="20"/>
    </row>
    <row r="655" spans="1:7" ht="12.75" hidden="1" outlineLevel="2">
      <c r="A655" s="44">
        <v>13</v>
      </c>
      <c r="B655" s="44" t="str">
        <f t="shared" si="24"/>
        <v>13 05 </v>
      </c>
      <c r="C655" s="136" t="s">
        <v>1381</v>
      </c>
      <c r="D655" s="58" t="s">
        <v>1382</v>
      </c>
      <c r="E655" s="20" t="s">
        <v>428</v>
      </c>
      <c r="F655" s="20"/>
      <c r="G655" s="20"/>
    </row>
    <row r="656" spans="1:7" ht="12.75" hidden="1" outlineLevel="2">
      <c r="A656" s="44">
        <v>13</v>
      </c>
      <c r="B656" s="44" t="str">
        <f t="shared" si="24"/>
        <v>13 05 </v>
      </c>
      <c r="C656" s="136" t="s">
        <v>1383</v>
      </c>
      <c r="D656" s="58" t="s">
        <v>1076</v>
      </c>
      <c r="E656" s="20" t="s">
        <v>428</v>
      </c>
      <c r="F656" s="20"/>
      <c r="G656" s="20"/>
    </row>
    <row r="657" spans="1:7" ht="12.75" hidden="1" outlineLevel="2">
      <c r="A657" s="44">
        <v>13</v>
      </c>
      <c r="B657" s="44" t="str">
        <f t="shared" si="24"/>
        <v>13 05 </v>
      </c>
      <c r="C657" s="136" t="s">
        <v>1077</v>
      </c>
      <c r="D657" s="58" t="s">
        <v>1078</v>
      </c>
      <c r="E657" s="20" t="s">
        <v>428</v>
      </c>
      <c r="F657" s="20"/>
      <c r="G657" s="20"/>
    </row>
    <row r="658" spans="1:7" ht="12.75" hidden="1" outlineLevel="1" collapsed="1">
      <c r="A658" s="44">
        <v>13</v>
      </c>
      <c r="B658" s="41" t="s">
        <v>1079</v>
      </c>
      <c r="C658" s="135"/>
      <c r="D658" s="57" t="s">
        <v>1080</v>
      </c>
      <c r="E658" s="20"/>
      <c r="F658" s="20"/>
      <c r="G658" s="20"/>
    </row>
    <row r="659" spans="1:7" ht="12.75" hidden="1" outlineLevel="2">
      <c r="A659" s="44">
        <v>13</v>
      </c>
      <c r="B659" s="44" t="str">
        <f>B658</f>
        <v>13 07 </v>
      </c>
      <c r="C659" s="136" t="s">
        <v>1081</v>
      </c>
      <c r="D659" s="58" t="s">
        <v>1082</v>
      </c>
      <c r="E659" s="20" t="s">
        <v>428</v>
      </c>
      <c r="F659" s="20"/>
      <c r="G659" s="20"/>
    </row>
    <row r="660" spans="1:7" ht="12.75" hidden="1" outlineLevel="2">
      <c r="A660" s="44">
        <v>13</v>
      </c>
      <c r="B660" s="44" t="str">
        <f>B659</f>
        <v>13 07 </v>
      </c>
      <c r="C660" s="136" t="s">
        <v>1083</v>
      </c>
      <c r="D660" s="58" t="s">
        <v>1084</v>
      </c>
      <c r="E660" s="20" t="s">
        <v>428</v>
      </c>
      <c r="F660" s="20"/>
      <c r="G660" s="20"/>
    </row>
    <row r="661" spans="1:7" ht="12.75" hidden="1" outlineLevel="2">
      <c r="A661" s="44">
        <v>13</v>
      </c>
      <c r="B661" s="44" t="str">
        <f>B660</f>
        <v>13 07 </v>
      </c>
      <c r="C661" s="136" t="s">
        <v>1085</v>
      </c>
      <c r="D661" s="58" t="s">
        <v>1086</v>
      </c>
      <c r="E661" s="20" t="s">
        <v>428</v>
      </c>
      <c r="F661" s="20"/>
      <c r="G661" s="20"/>
    </row>
    <row r="662" spans="1:7" ht="12.75" hidden="1" outlineLevel="1" collapsed="1">
      <c r="A662" s="44">
        <v>13</v>
      </c>
      <c r="B662" s="41" t="s">
        <v>1087</v>
      </c>
      <c r="C662" s="135"/>
      <c r="D662" s="57" t="s">
        <v>1088</v>
      </c>
      <c r="E662" s="20"/>
      <c r="F662" s="20"/>
      <c r="G662" s="20"/>
    </row>
    <row r="663" spans="1:7" ht="12.75" hidden="1" outlineLevel="2">
      <c r="A663" s="44">
        <v>13</v>
      </c>
      <c r="B663" s="44" t="str">
        <f>B662</f>
        <v>13 08</v>
      </c>
      <c r="C663" s="136" t="s">
        <v>1089</v>
      </c>
      <c r="D663" s="58" t="s">
        <v>1090</v>
      </c>
      <c r="E663" s="20" t="s">
        <v>428</v>
      </c>
      <c r="F663" s="20"/>
      <c r="G663" s="20"/>
    </row>
    <row r="664" spans="1:7" ht="12.75" hidden="1" outlineLevel="2">
      <c r="A664" s="44">
        <v>13</v>
      </c>
      <c r="B664" s="44" t="str">
        <f>B663</f>
        <v>13 08</v>
      </c>
      <c r="C664" s="136" t="s">
        <v>1091</v>
      </c>
      <c r="D664" s="58" t="s">
        <v>1247</v>
      </c>
      <c r="E664" s="20" t="s">
        <v>428</v>
      </c>
      <c r="F664" s="20"/>
      <c r="G664" s="20"/>
    </row>
    <row r="665" spans="1:7" ht="12.75" hidden="1" outlineLevel="2">
      <c r="A665" s="44">
        <v>13</v>
      </c>
      <c r="B665" s="44" t="str">
        <f>B664</f>
        <v>13 08</v>
      </c>
      <c r="C665" s="136" t="s">
        <v>1248</v>
      </c>
      <c r="D665" s="58" t="s">
        <v>447</v>
      </c>
      <c r="E665" s="20" t="s">
        <v>428</v>
      </c>
      <c r="F665" s="20"/>
      <c r="G665" s="20"/>
    </row>
    <row r="666" spans="1:7" ht="12.75" customHeight="1" hidden="1" outlineLevel="1">
      <c r="A666" s="44"/>
      <c r="B666" s="44"/>
      <c r="C666" s="136"/>
      <c r="D666" s="58"/>
      <c r="E666" s="20"/>
      <c r="F666" s="20"/>
      <c r="G666" s="20"/>
    </row>
    <row r="667" spans="1:7" ht="36.75" customHeight="1" collapsed="1">
      <c r="A667" s="134">
        <v>14</v>
      </c>
      <c r="B667" s="47"/>
      <c r="C667" s="46"/>
      <c r="D667" s="133" t="s">
        <v>1975</v>
      </c>
      <c r="E667" s="20"/>
      <c r="F667" s="20"/>
      <c r="G667" s="20"/>
    </row>
    <row r="668" spans="1:7" ht="12.75" hidden="1" outlineLevel="1" collapsed="1">
      <c r="A668" s="44">
        <v>14</v>
      </c>
      <c r="B668" s="41" t="s">
        <v>1914</v>
      </c>
      <c r="C668" s="137"/>
      <c r="D668" s="57" t="s">
        <v>1976</v>
      </c>
      <c r="E668" s="20"/>
      <c r="F668" s="20"/>
      <c r="G668" s="20"/>
    </row>
    <row r="669" spans="1:7" ht="12.75" hidden="1" outlineLevel="2">
      <c r="A669" s="44">
        <v>14</v>
      </c>
      <c r="B669" s="44" t="str">
        <f>B668</f>
        <v>14 06</v>
      </c>
      <c r="C669" s="136" t="s">
        <v>1249</v>
      </c>
      <c r="D669" s="58" t="s">
        <v>1250</v>
      </c>
      <c r="E669" s="20" t="s">
        <v>428</v>
      </c>
      <c r="F669" s="20"/>
      <c r="G669" s="20"/>
    </row>
    <row r="670" spans="1:7" ht="12.75" hidden="1" outlineLevel="2">
      <c r="A670" s="44">
        <v>14</v>
      </c>
      <c r="B670" s="44" t="str">
        <f>B669</f>
        <v>14 06</v>
      </c>
      <c r="C670" s="136" t="s">
        <v>1251</v>
      </c>
      <c r="D670" s="58" t="s">
        <v>1421</v>
      </c>
      <c r="E670" s="20" t="s">
        <v>428</v>
      </c>
      <c r="F670" s="20"/>
      <c r="G670" s="20"/>
    </row>
    <row r="671" spans="1:7" ht="12.75" hidden="1" outlineLevel="2">
      <c r="A671" s="44">
        <v>14</v>
      </c>
      <c r="B671" s="44" t="str">
        <f>B670</f>
        <v>14 06</v>
      </c>
      <c r="C671" s="136" t="s">
        <v>1422</v>
      </c>
      <c r="D671" s="58" t="s">
        <v>1423</v>
      </c>
      <c r="E671" s="20" t="s">
        <v>428</v>
      </c>
      <c r="F671" s="20"/>
      <c r="G671" s="20"/>
    </row>
    <row r="672" spans="1:7" ht="12.75" hidden="1" outlineLevel="2">
      <c r="A672" s="44">
        <v>14</v>
      </c>
      <c r="B672" s="44" t="str">
        <f>B671</f>
        <v>14 06</v>
      </c>
      <c r="C672" s="136" t="s">
        <v>1424</v>
      </c>
      <c r="D672" s="58" t="s">
        <v>1425</v>
      </c>
      <c r="E672" s="20" t="s">
        <v>428</v>
      </c>
      <c r="F672" s="20"/>
      <c r="G672" s="20"/>
    </row>
    <row r="673" spans="1:7" ht="12.75" hidden="1" outlineLevel="2">
      <c r="A673" s="44">
        <v>14</v>
      </c>
      <c r="B673" s="44" t="str">
        <f>B672</f>
        <v>14 06</v>
      </c>
      <c r="C673" s="136" t="s">
        <v>1426</v>
      </c>
      <c r="D673" s="58" t="s">
        <v>1427</v>
      </c>
      <c r="E673" s="20" t="s">
        <v>428</v>
      </c>
      <c r="F673" s="20"/>
      <c r="G673" s="20"/>
    </row>
    <row r="674" spans="1:7" ht="22.5" hidden="1" outlineLevel="1" collapsed="1">
      <c r="A674" s="44">
        <v>14</v>
      </c>
      <c r="B674" s="41" t="s">
        <v>1977</v>
      </c>
      <c r="C674" s="137"/>
      <c r="D674" s="57" t="s">
        <v>1978</v>
      </c>
      <c r="E674" s="20"/>
      <c r="F674" s="20"/>
      <c r="G674" s="20"/>
    </row>
    <row r="675" spans="1:7" ht="12.75" hidden="1" outlineLevel="2">
      <c r="A675" s="44">
        <v>14</v>
      </c>
      <c r="B675" s="44" t="str">
        <f>B674</f>
        <v>14 07</v>
      </c>
      <c r="C675" s="136" t="s">
        <v>1979</v>
      </c>
      <c r="D675" s="58" t="s">
        <v>1980</v>
      </c>
      <c r="E675" s="20" t="s">
        <v>428</v>
      </c>
      <c r="F675" s="20"/>
      <c r="G675" s="20"/>
    </row>
    <row r="676" spans="1:7" ht="12.75" hidden="1" outlineLevel="2">
      <c r="A676" s="44">
        <v>14</v>
      </c>
      <c r="B676" s="44" t="str">
        <f aca="true" t="shared" si="25" ref="B676:B684">B675</f>
        <v>14 07</v>
      </c>
      <c r="C676" s="136" t="s">
        <v>1981</v>
      </c>
      <c r="D676" s="58" t="s">
        <v>1982</v>
      </c>
      <c r="E676" s="20" t="s">
        <v>428</v>
      </c>
      <c r="F676" s="20"/>
      <c r="G676" s="20"/>
    </row>
    <row r="677" spans="1:7" ht="12.75" hidden="1" outlineLevel="2">
      <c r="A677" s="44">
        <v>14</v>
      </c>
      <c r="B677" s="44" t="str">
        <f t="shared" si="25"/>
        <v>14 07</v>
      </c>
      <c r="C677" s="136" t="s">
        <v>1983</v>
      </c>
      <c r="D677" s="58" t="s">
        <v>1984</v>
      </c>
      <c r="E677" s="20" t="s">
        <v>428</v>
      </c>
      <c r="F677" s="20"/>
      <c r="G677" s="20"/>
    </row>
    <row r="678" spans="1:7" ht="12.75" hidden="1" outlineLevel="2">
      <c r="A678" s="44">
        <v>14</v>
      </c>
      <c r="B678" s="44" t="str">
        <f t="shared" si="25"/>
        <v>14 07</v>
      </c>
      <c r="C678" s="136" t="s">
        <v>1986</v>
      </c>
      <c r="D678" s="58" t="s">
        <v>1985</v>
      </c>
      <c r="E678" s="20" t="s">
        <v>428</v>
      </c>
      <c r="F678" s="20"/>
      <c r="G678" s="20"/>
    </row>
    <row r="679" spans="1:7" ht="12.75" hidden="1" outlineLevel="2">
      <c r="A679" s="44">
        <v>14</v>
      </c>
      <c r="B679" s="44" t="str">
        <f t="shared" si="25"/>
        <v>14 07</v>
      </c>
      <c r="C679" s="136" t="s">
        <v>1986</v>
      </c>
      <c r="D679" s="58" t="s">
        <v>1994</v>
      </c>
      <c r="E679" s="20" t="s">
        <v>428</v>
      </c>
      <c r="F679" s="20"/>
      <c r="G679" s="20"/>
    </row>
    <row r="680" spans="1:7" ht="12.75" hidden="1" outlineLevel="2">
      <c r="A680" s="44">
        <v>14</v>
      </c>
      <c r="B680" s="44" t="str">
        <f t="shared" si="25"/>
        <v>14 07</v>
      </c>
      <c r="C680" s="136" t="s">
        <v>1987</v>
      </c>
      <c r="D680" s="58" t="s">
        <v>1995</v>
      </c>
      <c r="E680" s="20" t="s">
        <v>428</v>
      </c>
      <c r="F680" s="20"/>
      <c r="G680" s="20"/>
    </row>
    <row r="681" spans="1:7" ht="12.75" hidden="1" outlineLevel="2">
      <c r="A681" s="44">
        <v>14</v>
      </c>
      <c r="B681" s="44" t="str">
        <f t="shared" si="25"/>
        <v>14 07</v>
      </c>
      <c r="C681" s="136" t="s">
        <v>1988</v>
      </c>
      <c r="D681" s="58" t="s">
        <v>1996</v>
      </c>
      <c r="E681" s="20" t="s">
        <v>428</v>
      </c>
      <c r="F681" s="20"/>
      <c r="G681" s="20"/>
    </row>
    <row r="682" spans="1:7" ht="12.75" hidden="1" outlineLevel="2">
      <c r="A682" s="44">
        <v>14</v>
      </c>
      <c r="B682" s="44" t="str">
        <f t="shared" si="25"/>
        <v>14 07</v>
      </c>
      <c r="C682" s="136" t="s">
        <v>1989</v>
      </c>
      <c r="D682" s="58" t="s">
        <v>1997</v>
      </c>
      <c r="E682" s="20" t="s">
        <v>428</v>
      </c>
      <c r="F682" s="20"/>
      <c r="G682" s="20"/>
    </row>
    <row r="683" spans="1:7" ht="12.75" hidden="1" outlineLevel="2">
      <c r="A683" s="44">
        <v>14</v>
      </c>
      <c r="B683" s="44" t="str">
        <f t="shared" si="25"/>
        <v>14 07</v>
      </c>
      <c r="C683" s="136" t="s">
        <v>1990</v>
      </c>
      <c r="D683" s="58" t="s">
        <v>1998</v>
      </c>
      <c r="E683" s="20" t="s">
        <v>428</v>
      </c>
      <c r="F683" s="20"/>
      <c r="G683" s="20"/>
    </row>
    <row r="684" spans="1:7" ht="22.5" hidden="1" outlineLevel="2">
      <c r="A684" s="44">
        <v>14</v>
      </c>
      <c r="B684" s="44" t="str">
        <f t="shared" si="25"/>
        <v>14 07</v>
      </c>
      <c r="C684" s="136" t="s">
        <v>1991</v>
      </c>
      <c r="D684" s="58" t="s">
        <v>488</v>
      </c>
      <c r="E684" s="20" t="s">
        <v>428</v>
      </c>
      <c r="F684" s="20"/>
      <c r="G684" s="20"/>
    </row>
    <row r="685" spans="1:7" ht="12.75" hidden="1" outlineLevel="2">
      <c r="A685" s="44">
        <v>14</v>
      </c>
      <c r="B685" s="44" t="str">
        <f aca="true" t="shared" si="26" ref="B685:B704">B684</f>
        <v>14 07</v>
      </c>
      <c r="C685" s="136" t="s">
        <v>1992</v>
      </c>
      <c r="D685" s="58" t="s">
        <v>1999</v>
      </c>
      <c r="E685" s="20" t="s">
        <v>428</v>
      </c>
      <c r="F685" s="20"/>
      <c r="G685" s="20"/>
    </row>
    <row r="686" spans="1:7" ht="12.75" hidden="1" outlineLevel="2">
      <c r="A686" s="44">
        <v>14</v>
      </c>
      <c r="B686" s="44" t="str">
        <f t="shared" si="26"/>
        <v>14 07</v>
      </c>
      <c r="C686" s="136" t="s">
        <v>1993</v>
      </c>
      <c r="D686" s="397" t="s">
        <v>2000</v>
      </c>
      <c r="E686" s="20" t="s">
        <v>428</v>
      </c>
      <c r="F686" s="20"/>
      <c r="G686" s="20"/>
    </row>
    <row r="687" spans="1:7" ht="12.75" hidden="1" outlineLevel="2">
      <c r="A687" s="44">
        <v>14</v>
      </c>
      <c r="B687" s="44" t="str">
        <f t="shared" si="26"/>
        <v>14 07</v>
      </c>
      <c r="C687" s="136" t="s">
        <v>2001</v>
      </c>
      <c r="D687" s="397" t="s">
        <v>2002</v>
      </c>
      <c r="E687" s="20" t="s">
        <v>428</v>
      </c>
      <c r="F687" s="20"/>
      <c r="G687" s="20"/>
    </row>
    <row r="688" spans="1:7" ht="12.75" hidden="1" outlineLevel="2">
      <c r="A688" s="44">
        <v>14</v>
      </c>
      <c r="B688" s="44" t="str">
        <f t="shared" si="26"/>
        <v>14 07</v>
      </c>
      <c r="C688" s="136" t="s">
        <v>2004</v>
      </c>
      <c r="D688" s="397" t="s">
        <v>2003</v>
      </c>
      <c r="E688" s="20" t="s">
        <v>428</v>
      </c>
      <c r="F688" s="20"/>
      <c r="G688" s="20"/>
    </row>
    <row r="689" spans="1:7" ht="12.75" hidden="1" outlineLevel="2">
      <c r="A689" s="44">
        <v>14</v>
      </c>
      <c r="B689" s="44" t="str">
        <f t="shared" si="26"/>
        <v>14 07</v>
      </c>
      <c r="C689" s="136" t="s">
        <v>2005</v>
      </c>
      <c r="D689" s="397" t="s">
        <v>2006</v>
      </c>
      <c r="E689" s="20" t="s">
        <v>428</v>
      </c>
      <c r="F689" s="20"/>
      <c r="G689" s="20"/>
    </row>
    <row r="690" spans="1:7" ht="12.75" hidden="1" outlineLevel="2">
      <c r="A690" s="44">
        <v>14</v>
      </c>
      <c r="B690" s="44" t="str">
        <f t="shared" si="26"/>
        <v>14 07</v>
      </c>
      <c r="C690" s="136" t="s">
        <v>2007</v>
      </c>
      <c r="D690" s="58" t="s">
        <v>2022</v>
      </c>
      <c r="E690" s="20" t="s">
        <v>428</v>
      </c>
      <c r="F690" s="20"/>
      <c r="G690" s="20"/>
    </row>
    <row r="691" spans="1:7" ht="22.5" hidden="1" outlineLevel="2">
      <c r="A691" s="44">
        <v>14</v>
      </c>
      <c r="B691" s="44" t="str">
        <f t="shared" si="26"/>
        <v>14 07</v>
      </c>
      <c r="C691" s="136" t="s">
        <v>2008</v>
      </c>
      <c r="D691" s="58" t="s">
        <v>479</v>
      </c>
      <c r="E691" s="20" t="s">
        <v>428</v>
      </c>
      <c r="F691" s="20"/>
      <c r="G691" s="20"/>
    </row>
    <row r="692" spans="1:7" ht="22.5" hidden="1" outlineLevel="2">
      <c r="A692" s="44">
        <v>14</v>
      </c>
      <c r="B692" s="44" t="str">
        <f t="shared" si="26"/>
        <v>14 07</v>
      </c>
      <c r="C692" s="136" t="s">
        <v>2009</v>
      </c>
      <c r="D692" s="58" t="s">
        <v>480</v>
      </c>
      <c r="E692" s="20" t="s">
        <v>428</v>
      </c>
      <c r="F692" s="20"/>
      <c r="G692" s="20"/>
    </row>
    <row r="693" spans="1:7" ht="22.5" hidden="1" outlineLevel="2">
      <c r="A693" s="44">
        <v>14</v>
      </c>
      <c r="B693" s="44" t="str">
        <f t="shared" si="26"/>
        <v>14 07</v>
      </c>
      <c r="C693" s="136" t="s">
        <v>2010</v>
      </c>
      <c r="D693" s="58" t="s">
        <v>481</v>
      </c>
      <c r="E693" s="20" t="s">
        <v>428</v>
      </c>
      <c r="F693" s="20"/>
      <c r="G693" s="20"/>
    </row>
    <row r="694" spans="1:7" ht="12.75" hidden="1" outlineLevel="2">
      <c r="A694" s="44">
        <v>14</v>
      </c>
      <c r="B694" s="44" t="str">
        <f t="shared" si="26"/>
        <v>14 07</v>
      </c>
      <c r="C694" s="136" t="s">
        <v>2011</v>
      </c>
      <c r="D694" s="58" t="s">
        <v>482</v>
      </c>
      <c r="E694" s="20" t="s">
        <v>428</v>
      </c>
      <c r="F694" s="20"/>
      <c r="G694" s="20"/>
    </row>
    <row r="695" spans="1:7" ht="12.75" hidden="1" outlineLevel="2">
      <c r="A695" s="44">
        <v>14</v>
      </c>
      <c r="B695" s="44" t="str">
        <f t="shared" si="26"/>
        <v>14 07</v>
      </c>
      <c r="C695" s="136" t="s">
        <v>2012</v>
      </c>
      <c r="D695" s="58" t="s">
        <v>483</v>
      </c>
      <c r="E695" s="20"/>
      <c r="F695" s="20"/>
      <c r="G695" s="20"/>
    </row>
    <row r="696" spans="1:7" ht="12.75" hidden="1" outlineLevel="2">
      <c r="A696" s="44">
        <v>14</v>
      </c>
      <c r="B696" s="44" t="str">
        <f t="shared" si="26"/>
        <v>14 07</v>
      </c>
      <c r="C696" s="136" t="s">
        <v>2013</v>
      </c>
      <c r="D696" s="58" t="s">
        <v>484</v>
      </c>
      <c r="E696" s="20" t="s">
        <v>428</v>
      </c>
      <c r="F696" s="20"/>
      <c r="G696" s="20"/>
    </row>
    <row r="697" spans="1:7" ht="12.75" hidden="1" outlineLevel="2">
      <c r="A697" s="44">
        <v>14</v>
      </c>
      <c r="B697" s="44" t="str">
        <f t="shared" si="26"/>
        <v>14 07</v>
      </c>
      <c r="C697" s="136" t="s">
        <v>2014</v>
      </c>
      <c r="D697" s="58" t="s">
        <v>485</v>
      </c>
      <c r="E697" s="20"/>
      <c r="F697" s="20"/>
      <c r="G697" s="20"/>
    </row>
    <row r="698" spans="1:7" ht="12.75" hidden="1" outlineLevel="2">
      <c r="A698" s="44">
        <v>14</v>
      </c>
      <c r="B698" s="44" t="str">
        <f t="shared" si="26"/>
        <v>14 07</v>
      </c>
      <c r="C698" s="136" t="s">
        <v>2015</v>
      </c>
      <c r="D698" s="58" t="s">
        <v>486</v>
      </c>
      <c r="E698" s="20" t="s">
        <v>428</v>
      </c>
      <c r="F698" s="20"/>
      <c r="G698" s="20"/>
    </row>
    <row r="699" spans="1:7" ht="12.75" hidden="1" outlineLevel="2">
      <c r="A699" s="44">
        <v>14</v>
      </c>
      <c r="B699" s="44" t="str">
        <f t="shared" si="26"/>
        <v>14 07</v>
      </c>
      <c r="C699" s="136" t="s">
        <v>2016</v>
      </c>
      <c r="D699" s="58" t="s">
        <v>487</v>
      </c>
      <c r="E699" s="20"/>
      <c r="F699" s="20"/>
      <c r="G699" s="20"/>
    </row>
    <row r="700" spans="1:7" ht="12.75" hidden="1" outlineLevel="2">
      <c r="A700" s="44">
        <v>14</v>
      </c>
      <c r="B700" s="44" t="str">
        <f t="shared" si="26"/>
        <v>14 07</v>
      </c>
      <c r="C700" s="136" t="s">
        <v>2017</v>
      </c>
      <c r="D700" s="58" t="s">
        <v>489</v>
      </c>
      <c r="E700" s="20" t="s">
        <v>428</v>
      </c>
      <c r="F700" s="20"/>
      <c r="G700" s="20"/>
    </row>
    <row r="701" spans="1:7" ht="12.75" hidden="1" outlineLevel="2">
      <c r="A701" s="44">
        <v>14</v>
      </c>
      <c r="B701" s="44" t="str">
        <f t="shared" si="26"/>
        <v>14 07</v>
      </c>
      <c r="C701" s="136" t="s">
        <v>2018</v>
      </c>
      <c r="D701" s="397" t="s">
        <v>490</v>
      </c>
      <c r="E701" s="20"/>
      <c r="F701" s="20"/>
      <c r="G701" s="20"/>
    </row>
    <row r="702" spans="1:7" ht="12.75" hidden="1" outlineLevel="2">
      <c r="A702" s="44">
        <v>14</v>
      </c>
      <c r="B702" s="44" t="str">
        <f t="shared" si="26"/>
        <v>14 07</v>
      </c>
      <c r="C702" s="136" t="s">
        <v>2019</v>
      </c>
      <c r="D702" s="397" t="s">
        <v>133</v>
      </c>
      <c r="E702" s="20" t="s">
        <v>428</v>
      </c>
      <c r="F702" s="20"/>
      <c r="G702" s="20"/>
    </row>
    <row r="703" spans="1:7" ht="12.75" hidden="1" outlineLevel="2">
      <c r="A703" s="44">
        <v>14</v>
      </c>
      <c r="B703" s="44" t="str">
        <f t="shared" si="26"/>
        <v>14 07</v>
      </c>
      <c r="C703" s="136" t="s">
        <v>2020</v>
      </c>
      <c r="D703" s="397" t="s">
        <v>491</v>
      </c>
      <c r="E703" s="20" t="s">
        <v>428</v>
      </c>
      <c r="F703" s="20"/>
      <c r="G703" s="20"/>
    </row>
    <row r="704" spans="1:7" ht="12.75" hidden="1" outlineLevel="2">
      <c r="A704" s="44">
        <v>14</v>
      </c>
      <c r="B704" s="44" t="str">
        <f t="shared" si="26"/>
        <v>14 07</v>
      </c>
      <c r="C704" s="136" t="s">
        <v>2021</v>
      </c>
      <c r="D704" s="397" t="s">
        <v>492</v>
      </c>
      <c r="E704" s="20"/>
      <c r="F704" s="20"/>
      <c r="G704" s="20"/>
    </row>
    <row r="705" spans="1:6" ht="15.75" customHeight="1">
      <c r="A705" s="44"/>
      <c r="B705" s="44"/>
      <c r="C705" s="136"/>
      <c r="D705" s="397"/>
      <c r="E705" s="20"/>
      <c r="F705" s="20"/>
    </row>
    <row r="706" spans="1:7" ht="27.75" customHeight="1" collapsed="1">
      <c r="A706" s="134">
        <v>15</v>
      </c>
      <c r="B706" s="47"/>
      <c r="C706" s="46"/>
      <c r="D706" s="132" t="s">
        <v>181</v>
      </c>
      <c r="E706" s="20"/>
      <c r="F706" s="20"/>
      <c r="G706" s="20"/>
    </row>
    <row r="707" spans="1:7" ht="22.5" hidden="1" outlineLevel="1" collapsed="1">
      <c r="A707" s="44">
        <v>15</v>
      </c>
      <c r="B707" s="41" t="s">
        <v>1428</v>
      </c>
      <c r="C707" s="135"/>
      <c r="D707" s="57" t="s">
        <v>949</v>
      </c>
      <c r="E707" s="20"/>
      <c r="F707" s="20"/>
      <c r="G707" s="20"/>
    </row>
    <row r="708" spans="1:7" ht="12.75" hidden="1" outlineLevel="2">
      <c r="A708" s="44">
        <v>15</v>
      </c>
      <c r="B708" s="44" t="str">
        <f>B707</f>
        <v>15 01 </v>
      </c>
      <c r="C708" s="136" t="s">
        <v>950</v>
      </c>
      <c r="D708" s="58" t="s">
        <v>951</v>
      </c>
      <c r="E708" s="20"/>
      <c r="F708" s="20"/>
      <c r="G708" s="20"/>
    </row>
    <row r="709" spans="1:7" ht="12.75" hidden="1" outlineLevel="2">
      <c r="A709" s="44">
        <v>15</v>
      </c>
      <c r="B709" s="44" t="str">
        <f aca="true" t="shared" si="27" ref="B709:B719">B708</f>
        <v>15 01 </v>
      </c>
      <c r="C709" s="136" t="s">
        <v>1308</v>
      </c>
      <c r="D709" s="58" t="s">
        <v>1309</v>
      </c>
      <c r="E709" s="20"/>
      <c r="F709" s="20"/>
      <c r="G709" s="20"/>
    </row>
    <row r="710" spans="1:7" ht="12.75" hidden="1" outlineLevel="2">
      <c r="A710" s="44">
        <v>15</v>
      </c>
      <c r="B710" s="44" t="str">
        <f t="shared" si="27"/>
        <v>15 01 </v>
      </c>
      <c r="C710" s="136" t="s">
        <v>1310</v>
      </c>
      <c r="D710" s="58" t="s">
        <v>1311</v>
      </c>
      <c r="E710" s="20"/>
      <c r="F710" s="20"/>
      <c r="G710" s="20"/>
    </row>
    <row r="711" spans="1:7" ht="12.75" hidden="1" outlineLevel="2">
      <c r="A711" s="44">
        <v>15</v>
      </c>
      <c r="B711" s="44" t="str">
        <f t="shared" si="27"/>
        <v>15 01 </v>
      </c>
      <c r="C711" s="136" t="s">
        <v>1312</v>
      </c>
      <c r="D711" s="58" t="s">
        <v>1313</v>
      </c>
      <c r="E711" s="20"/>
      <c r="F711" s="20"/>
      <c r="G711" s="20"/>
    </row>
    <row r="712" spans="1:7" ht="12.75" hidden="1" outlineLevel="2">
      <c r="A712" s="44">
        <v>15</v>
      </c>
      <c r="B712" s="44" t="str">
        <f t="shared" si="27"/>
        <v>15 01 </v>
      </c>
      <c r="C712" s="136" t="s">
        <v>1314</v>
      </c>
      <c r="D712" s="58" t="s">
        <v>1315</v>
      </c>
      <c r="E712" s="20"/>
      <c r="F712" s="20"/>
      <c r="G712" s="20"/>
    </row>
    <row r="713" spans="1:7" ht="12.75" hidden="1" outlineLevel="2">
      <c r="A713" s="44">
        <v>15</v>
      </c>
      <c r="B713" s="44" t="str">
        <f t="shared" si="27"/>
        <v>15 01 </v>
      </c>
      <c r="C713" s="136" t="s">
        <v>1316</v>
      </c>
      <c r="D713" s="58" t="s">
        <v>1317</v>
      </c>
      <c r="E713" s="20"/>
      <c r="F713" s="20"/>
      <c r="G713" s="20"/>
    </row>
    <row r="714" spans="1:7" ht="12.75" hidden="1" outlineLevel="2">
      <c r="A714" s="44">
        <v>15</v>
      </c>
      <c r="B714" s="44" t="str">
        <f t="shared" si="27"/>
        <v>15 01 </v>
      </c>
      <c r="C714" s="136" t="s">
        <v>1318</v>
      </c>
      <c r="D714" s="58" t="s">
        <v>1319</v>
      </c>
      <c r="E714" s="20"/>
      <c r="F714" s="20"/>
      <c r="G714" s="20"/>
    </row>
    <row r="715" spans="1:7" ht="12.75" hidden="1" outlineLevel="2">
      <c r="A715" s="44">
        <v>15</v>
      </c>
      <c r="B715" s="44" t="str">
        <f t="shared" si="27"/>
        <v>15 01 </v>
      </c>
      <c r="C715" s="136" t="s">
        <v>1320</v>
      </c>
      <c r="D715" s="58" t="s">
        <v>1321</v>
      </c>
      <c r="E715" s="20"/>
      <c r="F715" s="20"/>
      <c r="G715" s="20"/>
    </row>
    <row r="716" spans="1:7" ht="12.75" hidden="1" outlineLevel="2">
      <c r="A716" s="44">
        <v>15</v>
      </c>
      <c r="B716" s="44" t="str">
        <f t="shared" si="27"/>
        <v>15 01 </v>
      </c>
      <c r="C716" s="136" t="s">
        <v>1322</v>
      </c>
      <c r="D716" s="58" t="s">
        <v>1323</v>
      </c>
      <c r="E716" s="20" t="s">
        <v>428</v>
      </c>
      <c r="F716" s="20"/>
      <c r="G716" s="20"/>
    </row>
    <row r="717" spans="1:7" ht="22.5" hidden="1" outlineLevel="2">
      <c r="A717" s="44">
        <v>15</v>
      </c>
      <c r="B717" s="44" t="str">
        <f t="shared" si="27"/>
        <v>15 01 </v>
      </c>
      <c r="C717" s="136" t="s">
        <v>1324</v>
      </c>
      <c r="D717" s="58" t="s">
        <v>1437</v>
      </c>
      <c r="E717" s="20" t="s">
        <v>428</v>
      </c>
      <c r="F717" s="20"/>
      <c r="G717" s="20"/>
    </row>
    <row r="718" spans="1:7" ht="12.75" hidden="1" outlineLevel="2">
      <c r="A718" s="44">
        <v>15</v>
      </c>
      <c r="B718" s="44" t="str">
        <f t="shared" si="27"/>
        <v>15 01 </v>
      </c>
      <c r="C718" s="136" t="s">
        <v>1438</v>
      </c>
      <c r="D718" s="58" t="s">
        <v>2</v>
      </c>
      <c r="E718" s="20"/>
      <c r="F718" s="20"/>
      <c r="G718" s="20"/>
    </row>
    <row r="719" spans="1:7" ht="12.75" hidden="1" outlineLevel="2">
      <c r="A719" s="44">
        <v>15</v>
      </c>
      <c r="B719" s="44" t="str">
        <f t="shared" si="27"/>
        <v>15 01 </v>
      </c>
      <c r="C719" s="136" t="s">
        <v>3</v>
      </c>
      <c r="D719" s="58" t="s">
        <v>4</v>
      </c>
      <c r="E719" s="20" t="s">
        <v>428</v>
      </c>
      <c r="F719" s="20"/>
      <c r="G719" s="20"/>
    </row>
    <row r="720" spans="1:7" ht="12.75" hidden="1" outlineLevel="1" collapsed="1">
      <c r="A720" s="44">
        <v>15</v>
      </c>
      <c r="B720" s="41" t="s">
        <v>5</v>
      </c>
      <c r="C720" s="135"/>
      <c r="D720" s="57" t="s">
        <v>537</v>
      </c>
      <c r="E720" s="20"/>
      <c r="F720" s="20"/>
      <c r="G720" s="20"/>
    </row>
    <row r="721" spans="1:7" ht="22.5" hidden="1" outlineLevel="2">
      <c r="A721" s="44">
        <v>15</v>
      </c>
      <c r="B721" s="44" t="str">
        <f>B720</f>
        <v>15 02 </v>
      </c>
      <c r="C721" s="136" t="s">
        <v>6</v>
      </c>
      <c r="D721" s="58" t="s">
        <v>1049</v>
      </c>
      <c r="E721" s="20" t="s">
        <v>428</v>
      </c>
      <c r="F721" s="20"/>
      <c r="G721" s="20"/>
    </row>
    <row r="722" spans="1:7" ht="22.5" hidden="1" outlineLevel="2">
      <c r="A722" s="44">
        <v>15</v>
      </c>
      <c r="B722" s="44" t="str">
        <f>B720</f>
        <v>15 02 </v>
      </c>
      <c r="C722" s="136" t="s">
        <v>7</v>
      </c>
      <c r="D722" s="58" t="s">
        <v>1055</v>
      </c>
      <c r="E722" s="20"/>
      <c r="F722" s="20"/>
      <c r="G722" s="20"/>
    </row>
    <row r="723" spans="1:7" ht="21.75" customHeight="1" collapsed="1">
      <c r="A723" s="134">
        <v>16</v>
      </c>
      <c r="B723" s="47"/>
      <c r="C723" s="46"/>
      <c r="D723" s="133" t="s">
        <v>182</v>
      </c>
      <c r="E723" s="20"/>
      <c r="F723" s="20"/>
      <c r="G723" s="20"/>
    </row>
    <row r="724" spans="1:7" ht="33.75" hidden="1" outlineLevel="1" collapsed="1">
      <c r="A724" s="44">
        <v>16</v>
      </c>
      <c r="B724" s="41" t="s">
        <v>124</v>
      </c>
      <c r="C724" s="135"/>
      <c r="D724" s="57" t="s">
        <v>125</v>
      </c>
      <c r="E724" s="20"/>
      <c r="F724" s="20"/>
      <c r="G724" s="20"/>
    </row>
    <row r="725" spans="1:7" ht="12.75" hidden="1" outlineLevel="2">
      <c r="A725" s="44">
        <v>16</v>
      </c>
      <c r="B725" s="44" t="str">
        <f>B724</f>
        <v>16 01 </v>
      </c>
      <c r="C725" s="136" t="s">
        <v>126</v>
      </c>
      <c r="D725" s="58" t="s">
        <v>127</v>
      </c>
      <c r="E725" s="20"/>
      <c r="F725" s="20"/>
      <c r="G725" s="20"/>
    </row>
    <row r="726" spans="1:7" ht="12.75" hidden="1" outlineLevel="2">
      <c r="A726" s="44">
        <v>16</v>
      </c>
      <c r="B726" s="44" t="str">
        <f aca="true" t="shared" si="28" ref="B726:B744">B725</f>
        <v>16 01 </v>
      </c>
      <c r="C726" s="136" t="s">
        <v>128</v>
      </c>
      <c r="D726" s="58" t="s">
        <v>129</v>
      </c>
      <c r="E726" s="20" t="s">
        <v>428</v>
      </c>
      <c r="F726" s="20"/>
      <c r="G726" s="20"/>
    </row>
    <row r="727" spans="1:7" ht="12.75" hidden="1" outlineLevel="2">
      <c r="A727" s="44">
        <v>16</v>
      </c>
      <c r="B727" s="44" t="str">
        <f t="shared" si="28"/>
        <v>16 01 </v>
      </c>
      <c r="C727" s="136" t="s">
        <v>130</v>
      </c>
      <c r="D727" s="58" t="s">
        <v>131</v>
      </c>
      <c r="E727" s="20"/>
      <c r="F727" s="20"/>
      <c r="G727" s="20"/>
    </row>
    <row r="728" spans="1:7" ht="12.75" hidden="1" outlineLevel="2">
      <c r="A728" s="44">
        <v>16</v>
      </c>
      <c r="B728" s="44" t="str">
        <f t="shared" si="28"/>
        <v>16 01 </v>
      </c>
      <c r="C728" s="136" t="s">
        <v>132</v>
      </c>
      <c r="D728" s="58" t="s">
        <v>133</v>
      </c>
      <c r="E728" s="20" t="s">
        <v>428</v>
      </c>
      <c r="F728" s="20"/>
      <c r="G728" s="20"/>
    </row>
    <row r="729" spans="1:7" ht="12.75" hidden="1" outlineLevel="2">
      <c r="A729" s="44">
        <v>16</v>
      </c>
      <c r="B729" s="44" t="str">
        <f t="shared" si="28"/>
        <v>16 01 </v>
      </c>
      <c r="C729" s="136" t="s">
        <v>134</v>
      </c>
      <c r="D729" s="58" t="s">
        <v>135</v>
      </c>
      <c r="E729" s="20" t="s">
        <v>428</v>
      </c>
      <c r="F729" s="20"/>
      <c r="G729" s="20"/>
    </row>
    <row r="730" spans="1:7" ht="12.75" hidden="1" outlineLevel="2">
      <c r="A730" s="44">
        <v>16</v>
      </c>
      <c r="B730" s="44" t="str">
        <f t="shared" si="28"/>
        <v>16 01 </v>
      </c>
      <c r="C730" s="136" t="s">
        <v>136</v>
      </c>
      <c r="D730" s="58" t="s">
        <v>137</v>
      </c>
      <c r="E730" s="20" t="s">
        <v>428</v>
      </c>
      <c r="F730" s="20"/>
      <c r="G730" s="20"/>
    </row>
    <row r="731" spans="1:7" ht="12.75" hidden="1" outlineLevel="2">
      <c r="A731" s="44">
        <v>16</v>
      </c>
      <c r="B731" s="44" t="str">
        <f t="shared" si="28"/>
        <v>16 01 </v>
      </c>
      <c r="C731" s="136" t="s">
        <v>138</v>
      </c>
      <c r="D731" s="58" t="s">
        <v>139</v>
      </c>
      <c r="E731" s="20" t="s">
        <v>428</v>
      </c>
      <c r="F731" s="20"/>
      <c r="G731" s="20"/>
    </row>
    <row r="732" spans="1:7" ht="12.75" hidden="1" outlineLevel="2">
      <c r="A732" s="44">
        <v>16</v>
      </c>
      <c r="B732" s="44" t="str">
        <f t="shared" si="28"/>
        <v>16 01 </v>
      </c>
      <c r="C732" s="136" t="s">
        <v>140</v>
      </c>
      <c r="D732" s="58" t="s">
        <v>141</v>
      </c>
      <c r="E732" s="20" t="s">
        <v>428</v>
      </c>
      <c r="F732" s="20"/>
      <c r="G732" s="20"/>
    </row>
    <row r="733" spans="1:7" ht="12.75" hidden="1" outlineLevel="2">
      <c r="A733" s="44">
        <v>16</v>
      </c>
      <c r="B733" s="44" t="str">
        <f t="shared" si="28"/>
        <v>16 01 </v>
      </c>
      <c r="C733" s="136" t="s">
        <v>142</v>
      </c>
      <c r="D733" s="58" t="s">
        <v>143</v>
      </c>
      <c r="E733" s="20"/>
      <c r="F733" s="20"/>
      <c r="G733" s="20"/>
    </row>
    <row r="734" spans="1:7" ht="12.75" hidden="1" outlineLevel="2">
      <c r="A734" s="44">
        <v>16</v>
      </c>
      <c r="B734" s="44" t="str">
        <f t="shared" si="28"/>
        <v>16 01 </v>
      </c>
      <c r="C734" s="136" t="s">
        <v>144</v>
      </c>
      <c r="D734" s="58" t="s">
        <v>1243</v>
      </c>
      <c r="E734" s="20" t="s">
        <v>428</v>
      </c>
      <c r="F734" s="20"/>
      <c r="G734" s="20"/>
    </row>
    <row r="735" spans="1:7" ht="12.75" hidden="1" outlineLevel="2">
      <c r="A735" s="44">
        <v>16</v>
      </c>
      <c r="B735" s="44" t="str">
        <f t="shared" si="28"/>
        <v>16 01 </v>
      </c>
      <c r="C735" s="136" t="s">
        <v>1244</v>
      </c>
      <c r="D735" s="58" t="s">
        <v>1245</v>
      </c>
      <c r="E735" s="20" t="s">
        <v>428</v>
      </c>
      <c r="F735" s="20"/>
      <c r="G735" s="20"/>
    </row>
    <row r="736" spans="1:7" ht="12.75" hidden="1" outlineLevel="2">
      <c r="A736" s="44">
        <v>16</v>
      </c>
      <c r="B736" s="44" t="str">
        <f t="shared" si="28"/>
        <v>16 01 </v>
      </c>
      <c r="C736" s="136" t="s">
        <v>234</v>
      </c>
      <c r="D736" s="58" t="s">
        <v>235</v>
      </c>
      <c r="E736" s="20"/>
      <c r="F736" s="20"/>
      <c r="G736" s="20"/>
    </row>
    <row r="737" spans="1:7" ht="12.75" hidden="1" outlineLevel="2">
      <c r="A737" s="44">
        <v>16</v>
      </c>
      <c r="B737" s="44" t="str">
        <f t="shared" si="28"/>
        <v>16 01 </v>
      </c>
      <c r="C737" s="136" t="s">
        <v>236</v>
      </c>
      <c r="D737" s="58" t="s">
        <v>237</v>
      </c>
      <c r="E737" s="20"/>
      <c r="F737" s="20"/>
      <c r="G737" s="20"/>
    </row>
    <row r="738" spans="1:7" ht="12.75" hidden="1" outlineLevel="2">
      <c r="A738" s="44">
        <v>16</v>
      </c>
      <c r="B738" s="44" t="str">
        <f t="shared" si="28"/>
        <v>16 01 </v>
      </c>
      <c r="C738" s="136" t="s">
        <v>238</v>
      </c>
      <c r="D738" s="58" t="s">
        <v>239</v>
      </c>
      <c r="E738" s="20"/>
      <c r="F738" s="20"/>
      <c r="G738" s="20"/>
    </row>
    <row r="739" spans="1:7" ht="12.75" hidden="1" outlineLevel="2">
      <c r="A739" s="44">
        <v>16</v>
      </c>
      <c r="B739" s="44" t="str">
        <f t="shared" si="28"/>
        <v>16 01 </v>
      </c>
      <c r="C739" s="136" t="s">
        <v>240</v>
      </c>
      <c r="D739" s="58" t="s">
        <v>241</v>
      </c>
      <c r="E739" s="20"/>
      <c r="F739" s="20"/>
      <c r="G739" s="20"/>
    </row>
    <row r="740" spans="1:7" ht="12.75" hidden="1" outlineLevel="2">
      <c r="A740" s="44">
        <v>16</v>
      </c>
      <c r="B740" s="44" t="str">
        <f t="shared" si="28"/>
        <v>16 01 </v>
      </c>
      <c r="C740" s="136" t="s">
        <v>242</v>
      </c>
      <c r="D740" s="58" t="s">
        <v>243</v>
      </c>
      <c r="E740" s="20"/>
      <c r="F740" s="20"/>
      <c r="G740" s="20"/>
    </row>
    <row r="741" spans="1:7" ht="12.75" hidden="1" outlineLevel="2">
      <c r="A741" s="44">
        <v>16</v>
      </c>
      <c r="B741" s="44" t="str">
        <f t="shared" si="28"/>
        <v>16 01 </v>
      </c>
      <c r="C741" s="136" t="s">
        <v>1758</v>
      </c>
      <c r="D741" s="58" t="s">
        <v>435</v>
      </c>
      <c r="E741" s="20"/>
      <c r="F741" s="20"/>
      <c r="G741" s="20"/>
    </row>
    <row r="742" spans="1:7" ht="12.75" hidden="1" outlineLevel="2">
      <c r="A742" s="44">
        <v>16</v>
      </c>
      <c r="B742" s="44" t="str">
        <f t="shared" si="28"/>
        <v>16 01 </v>
      </c>
      <c r="C742" s="136" t="s">
        <v>436</v>
      </c>
      <c r="D742" s="58" t="s">
        <v>1759</v>
      </c>
      <c r="E742" s="20" t="s">
        <v>428</v>
      </c>
      <c r="F742" s="20"/>
      <c r="G742" s="20"/>
    </row>
    <row r="743" spans="1:7" ht="12.75" hidden="1" outlineLevel="2">
      <c r="A743" s="44">
        <v>16</v>
      </c>
      <c r="B743" s="44" t="str">
        <f t="shared" si="28"/>
        <v>16 01 </v>
      </c>
      <c r="C743" s="136" t="s">
        <v>415</v>
      </c>
      <c r="D743" s="58" t="s">
        <v>1567</v>
      </c>
      <c r="E743" s="20"/>
      <c r="F743" s="20"/>
      <c r="G743" s="20"/>
    </row>
    <row r="744" spans="1:7" ht="12.75" hidden="1" outlineLevel="2">
      <c r="A744" s="44">
        <v>16</v>
      </c>
      <c r="B744" s="44" t="str">
        <f t="shared" si="28"/>
        <v>16 01 </v>
      </c>
      <c r="C744" s="136" t="s">
        <v>1568</v>
      </c>
      <c r="D744" s="58" t="s">
        <v>447</v>
      </c>
      <c r="E744" s="20"/>
      <c r="F744" s="20"/>
      <c r="G744" s="20"/>
    </row>
    <row r="745" spans="1:7" ht="12.75" hidden="1" outlineLevel="1" collapsed="1">
      <c r="A745" s="44">
        <v>16</v>
      </c>
      <c r="B745" s="41" t="s">
        <v>1569</v>
      </c>
      <c r="C745" s="135"/>
      <c r="D745" s="57" t="s">
        <v>1570</v>
      </c>
      <c r="E745" s="20"/>
      <c r="F745" s="20"/>
      <c r="G745" s="20"/>
    </row>
    <row r="746" spans="1:7" ht="12.75" hidden="1" outlineLevel="2">
      <c r="A746" s="44">
        <v>16</v>
      </c>
      <c r="B746" s="44" t="str">
        <f>B745</f>
        <v>16 02 </v>
      </c>
      <c r="C746" s="136" t="s">
        <v>1571</v>
      </c>
      <c r="D746" s="58" t="s">
        <v>1572</v>
      </c>
      <c r="E746" s="20" t="s">
        <v>428</v>
      </c>
      <c r="F746" s="20"/>
      <c r="G746" s="20"/>
    </row>
    <row r="747" spans="1:7" ht="22.5" hidden="1" outlineLevel="2">
      <c r="A747" s="44">
        <v>16</v>
      </c>
      <c r="B747" s="44" t="str">
        <f aca="true" t="shared" si="29" ref="B747:B753">B746</f>
        <v>16 02 </v>
      </c>
      <c r="C747" s="136" t="s">
        <v>1573</v>
      </c>
      <c r="D747" s="58" t="s">
        <v>1709</v>
      </c>
      <c r="E747" s="20" t="s">
        <v>428</v>
      </c>
      <c r="F747" s="20"/>
      <c r="G747" s="20"/>
    </row>
    <row r="748" spans="1:7" ht="12.75" hidden="1" outlineLevel="2">
      <c r="A748" s="44">
        <v>16</v>
      </c>
      <c r="B748" s="44" t="str">
        <f t="shared" si="29"/>
        <v>16 02 </v>
      </c>
      <c r="C748" s="136" t="s">
        <v>1710</v>
      </c>
      <c r="D748" s="58" t="s">
        <v>1711</v>
      </c>
      <c r="E748" s="20" t="s">
        <v>428</v>
      </c>
      <c r="F748" s="20"/>
      <c r="G748" s="20"/>
    </row>
    <row r="749" spans="1:7" ht="12.75" hidden="1" outlineLevel="2">
      <c r="A749" s="44">
        <v>16</v>
      </c>
      <c r="B749" s="44" t="str">
        <f t="shared" si="29"/>
        <v>16 02 </v>
      </c>
      <c r="C749" s="136" t="s">
        <v>1712</v>
      </c>
      <c r="D749" s="58" t="s">
        <v>1713</v>
      </c>
      <c r="E749" s="20" t="s">
        <v>428</v>
      </c>
      <c r="F749" s="20"/>
      <c r="G749" s="20"/>
    </row>
    <row r="750" spans="1:7" ht="22.5" hidden="1" outlineLevel="2">
      <c r="A750" s="44">
        <v>16</v>
      </c>
      <c r="B750" s="44" t="str">
        <f t="shared" si="29"/>
        <v>16 02 </v>
      </c>
      <c r="C750" s="136" t="s">
        <v>183</v>
      </c>
      <c r="D750" s="58" t="s">
        <v>184</v>
      </c>
      <c r="E750" s="20" t="s">
        <v>428</v>
      </c>
      <c r="F750" s="20"/>
      <c r="G750" s="20"/>
    </row>
    <row r="751" spans="1:7" ht="12.75" hidden="1" outlineLevel="2">
      <c r="A751" s="44">
        <v>16</v>
      </c>
      <c r="B751" s="44" t="str">
        <f t="shared" si="29"/>
        <v>16 02 </v>
      </c>
      <c r="C751" s="136" t="s">
        <v>185</v>
      </c>
      <c r="D751" s="58" t="s">
        <v>186</v>
      </c>
      <c r="E751" s="20"/>
      <c r="F751" s="20"/>
      <c r="G751" s="20"/>
    </row>
    <row r="752" spans="1:7" ht="12.75" hidden="1" outlineLevel="2">
      <c r="A752" s="44">
        <v>16</v>
      </c>
      <c r="B752" s="44" t="str">
        <f t="shared" si="29"/>
        <v>16 02 </v>
      </c>
      <c r="C752" s="136" t="s">
        <v>187</v>
      </c>
      <c r="D752" s="58" t="s">
        <v>188</v>
      </c>
      <c r="E752" s="20" t="s">
        <v>428</v>
      </c>
      <c r="F752" s="20"/>
      <c r="G752" s="20"/>
    </row>
    <row r="753" spans="1:7" ht="12.75" hidden="1" outlineLevel="2">
      <c r="A753" s="44">
        <v>16</v>
      </c>
      <c r="B753" s="44" t="str">
        <f t="shared" si="29"/>
        <v>16 02 </v>
      </c>
      <c r="C753" s="136" t="s">
        <v>189</v>
      </c>
      <c r="D753" s="58" t="s">
        <v>190</v>
      </c>
      <c r="E753" s="20"/>
      <c r="F753" s="20"/>
      <c r="G753" s="20"/>
    </row>
    <row r="754" spans="1:7" ht="12.75" hidden="1" outlineLevel="1" collapsed="1">
      <c r="A754" s="44">
        <v>16</v>
      </c>
      <c r="B754" s="41" t="s">
        <v>191</v>
      </c>
      <c r="C754" s="135"/>
      <c r="D754" s="57" t="s">
        <v>192</v>
      </c>
      <c r="E754" s="20"/>
      <c r="F754" s="20"/>
      <c r="G754" s="20"/>
    </row>
    <row r="755" spans="1:7" ht="12.75" hidden="1" outlineLevel="2">
      <c r="A755" s="44">
        <v>16</v>
      </c>
      <c r="B755" s="44" t="str">
        <f>B754</f>
        <v>16 03 </v>
      </c>
      <c r="C755" s="136" t="s">
        <v>193</v>
      </c>
      <c r="D755" s="58" t="s">
        <v>194</v>
      </c>
      <c r="E755" s="20" t="s">
        <v>428</v>
      </c>
      <c r="F755" s="20"/>
      <c r="G755" s="20"/>
    </row>
    <row r="756" spans="1:7" ht="12.75" hidden="1" outlineLevel="2">
      <c r="A756" s="44">
        <v>16</v>
      </c>
      <c r="B756" s="44" t="str">
        <f>B755</f>
        <v>16 03 </v>
      </c>
      <c r="C756" s="136" t="s">
        <v>195</v>
      </c>
      <c r="D756" s="58" t="s">
        <v>196</v>
      </c>
      <c r="E756" s="20"/>
      <c r="F756" s="20"/>
      <c r="G756" s="20"/>
    </row>
    <row r="757" spans="1:7" ht="12.75" hidden="1" outlineLevel="2">
      <c r="A757" s="44">
        <v>16</v>
      </c>
      <c r="B757" s="44" t="str">
        <f>B756</f>
        <v>16 03 </v>
      </c>
      <c r="C757" s="136" t="s">
        <v>197</v>
      </c>
      <c r="D757" s="58" t="s">
        <v>198</v>
      </c>
      <c r="E757" s="20" t="s">
        <v>428</v>
      </c>
      <c r="F757" s="20"/>
      <c r="G757" s="20"/>
    </row>
    <row r="758" spans="1:7" ht="12.75" hidden="1" outlineLevel="2">
      <c r="A758" s="44">
        <v>16</v>
      </c>
      <c r="B758" s="44" t="str">
        <f>B757</f>
        <v>16 03 </v>
      </c>
      <c r="C758" s="136" t="s">
        <v>199</v>
      </c>
      <c r="D758" s="58" t="s">
        <v>200</v>
      </c>
      <c r="E758" s="20"/>
      <c r="F758" s="20"/>
      <c r="G758" s="20"/>
    </row>
    <row r="759" spans="1:7" ht="12.75" hidden="1" outlineLevel="1" collapsed="1">
      <c r="A759" s="44">
        <v>16</v>
      </c>
      <c r="B759" s="41" t="s">
        <v>201</v>
      </c>
      <c r="C759" s="135"/>
      <c r="D759" s="57" t="s">
        <v>202</v>
      </c>
      <c r="E759" s="20"/>
      <c r="F759" s="20"/>
      <c r="G759" s="20"/>
    </row>
    <row r="760" spans="1:7" ht="12.75" hidden="1" outlineLevel="2">
      <c r="A760" s="44">
        <v>16</v>
      </c>
      <c r="B760" s="44" t="str">
        <f>B759</f>
        <v>16 04</v>
      </c>
      <c r="C760" s="136" t="s">
        <v>203</v>
      </c>
      <c r="D760" s="58" t="s">
        <v>204</v>
      </c>
      <c r="E760" s="20" t="s">
        <v>428</v>
      </c>
      <c r="F760" s="20"/>
      <c r="G760" s="20"/>
    </row>
    <row r="761" spans="1:7" ht="12.75" hidden="1" outlineLevel="2">
      <c r="A761" s="44">
        <v>16</v>
      </c>
      <c r="B761" s="44" t="str">
        <f>B760</f>
        <v>16 04</v>
      </c>
      <c r="C761" s="136" t="s">
        <v>205</v>
      </c>
      <c r="D761" s="58" t="s">
        <v>206</v>
      </c>
      <c r="E761" s="20" t="s">
        <v>428</v>
      </c>
      <c r="F761" s="20"/>
      <c r="G761" s="20"/>
    </row>
    <row r="762" spans="1:7" ht="12.75" hidden="1" outlineLevel="2">
      <c r="A762" s="44">
        <v>16</v>
      </c>
      <c r="B762" s="44" t="str">
        <f>B761</f>
        <v>16 04</v>
      </c>
      <c r="C762" s="136" t="s">
        <v>207</v>
      </c>
      <c r="D762" s="58" t="s">
        <v>208</v>
      </c>
      <c r="E762" s="20" t="s">
        <v>428</v>
      </c>
      <c r="F762" s="20"/>
      <c r="G762" s="20"/>
    </row>
    <row r="763" spans="1:7" ht="12.75" hidden="1" outlineLevel="1" collapsed="1">
      <c r="A763" s="44">
        <v>16</v>
      </c>
      <c r="B763" s="41" t="s">
        <v>209</v>
      </c>
      <c r="C763" s="135"/>
      <c r="D763" s="57" t="s">
        <v>210</v>
      </c>
      <c r="E763" s="20"/>
      <c r="F763" s="20"/>
      <c r="G763" s="20"/>
    </row>
    <row r="764" spans="1:7" ht="12.75" hidden="1" outlineLevel="2">
      <c r="A764" s="44">
        <v>16</v>
      </c>
      <c r="B764" s="44" t="str">
        <f aca="true" t="shared" si="30" ref="B764:B769">B763</f>
        <v>16 05 </v>
      </c>
      <c r="C764" s="136" t="s">
        <v>211</v>
      </c>
      <c r="D764" s="58" t="s">
        <v>212</v>
      </c>
      <c r="E764" s="20" t="s">
        <v>428</v>
      </c>
      <c r="F764" s="20"/>
      <c r="G764" s="20"/>
    </row>
    <row r="765" spans="1:7" ht="12.75" hidden="1" outlineLevel="2">
      <c r="A765" s="44">
        <v>16</v>
      </c>
      <c r="B765" s="44" t="str">
        <f t="shared" si="30"/>
        <v>16 05 </v>
      </c>
      <c r="C765" s="136" t="s">
        <v>213</v>
      </c>
      <c r="D765" s="58" t="s">
        <v>214</v>
      </c>
      <c r="E765" s="20"/>
      <c r="F765" s="20"/>
      <c r="G765" s="20"/>
    </row>
    <row r="766" spans="1:7" ht="22.5" hidden="1" outlineLevel="2">
      <c r="A766" s="44">
        <v>16</v>
      </c>
      <c r="B766" s="44" t="str">
        <f t="shared" si="30"/>
        <v>16 05 </v>
      </c>
      <c r="C766" s="136" t="s">
        <v>215</v>
      </c>
      <c r="D766" s="58" t="s">
        <v>216</v>
      </c>
      <c r="E766" s="20" t="s">
        <v>428</v>
      </c>
      <c r="F766" s="20"/>
      <c r="G766" s="20"/>
    </row>
    <row r="767" spans="1:7" ht="12.75" hidden="1" outlineLevel="2">
      <c r="A767" s="44">
        <v>16</v>
      </c>
      <c r="B767" s="44" t="str">
        <f t="shared" si="30"/>
        <v>16 05 </v>
      </c>
      <c r="C767" s="136" t="s">
        <v>217</v>
      </c>
      <c r="D767" s="58" t="s">
        <v>218</v>
      </c>
      <c r="E767" s="20" t="s">
        <v>428</v>
      </c>
      <c r="F767" s="20"/>
      <c r="G767" s="20"/>
    </row>
    <row r="768" spans="1:7" ht="22.5" hidden="1" outlineLevel="2">
      <c r="A768" s="44">
        <v>16</v>
      </c>
      <c r="B768" s="44" t="str">
        <f t="shared" si="30"/>
        <v>16 05 </v>
      </c>
      <c r="C768" s="136" t="s">
        <v>219</v>
      </c>
      <c r="D768" s="58" t="s">
        <v>1716</v>
      </c>
      <c r="E768" s="20" t="s">
        <v>428</v>
      </c>
      <c r="F768" s="20"/>
      <c r="G768" s="20"/>
    </row>
    <row r="769" spans="1:7" ht="12.75" hidden="1" outlineLevel="2">
      <c r="A769" s="44">
        <v>16</v>
      </c>
      <c r="B769" s="44" t="str">
        <f t="shared" si="30"/>
        <v>16 05 </v>
      </c>
      <c r="C769" s="136" t="s">
        <v>1717</v>
      </c>
      <c r="D769" s="58" t="s">
        <v>1641</v>
      </c>
      <c r="E769" s="20"/>
      <c r="F769" s="20"/>
      <c r="G769" s="20"/>
    </row>
    <row r="770" spans="1:7" ht="12.75" hidden="1" outlineLevel="1" collapsed="1">
      <c r="A770" s="44">
        <v>16</v>
      </c>
      <c r="B770" s="41" t="s">
        <v>1642</v>
      </c>
      <c r="C770" s="135"/>
      <c r="D770" s="57" t="s">
        <v>1643</v>
      </c>
      <c r="E770" s="20"/>
      <c r="F770" s="20"/>
      <c r="G770" s="20"/>
    </row>
    <row r="771" spans="1:7" ht="12.75" hidden="1" outlineLevel="2">
      <c r="A771" s="44">
        <v>16</v>
      </c>
      <c r="B771" s="44" t="str">
        <f aca="true" t="shared" si="31" ref="B771:B776">B770</f>
        <v>16 06 </v>
      </c>
      <c r="C771" s="136" t="s">
        <v>1644</v>
      </c>
      <c r="D771" s="58" t="s">
        <v>1645</v>
      </c>
      <c r="E771" s="20" t="s">
        <v>428</v>
      </c>
      <c r="F771" s="20"/>
      <c r="G771" s="20"/>
    </row>
    <row r="772" spans="1:7" ht="12.75" hidden="1" outlineLevel="2">
      <c r="A772" s="44">
        <v>16</v>
      </c>
      <c r="B772" s="44" t="str">
        <f t="shared" si="31"/>
        <v>16 06 </v>
      </c>
      <c r="C772" s="136" t="s">
        <v>1646</v>
      </c>
      <c r="D772" s="58" t="s">
        <v>294</v>
      </c>
      <c r="E772" s="20" t="s">
        <v>428</v>
      </c>
      <c r="F772" s="20"/>
      <c r="G772" s="20"/>
    </row>
    <row r="773" spans="1:7" ht="12.75" hidden="1" outlineLevel="2">
      <c r="A773" s="44">
        <v>16</v>
      </c>
      <c r="B773" s="44" t="str">
        <f t="shared" si="31"/>
        <v>16 06 </v>
      </c>
      <c r="C773" s="136" t="s">
        <v>295</v>
      </c>
      <c r="D773" s="58" t="s">
        <v>296</v>
      </c>
      <c r="E773" s="20" t="s">
        <v>428</v>
      </c>
      <c r="F773" s="20"/>
      <c r="G773" s="20"/>
    </row>
    <row r="774" spans="1:7" ht="12.75" hidden="1" outlineLevel="2">
      <c r="A774" s="44">
        <v>16</v>
      </c>
      <c r="B774" s="44" t="str">
        <f t="shared" si="31"/>
        <v>16 06 </v>
      </c>
      <c r="C774" s="136" t="s">
        <v>297</v>
      </c>
      <c r="D774" s="58" t="s">
        <v>298</v>
      </c>
      <c r="E774" s="20"/>
      <c r="F774" s="20"/>
      <c r="G774" s="20"/>
    </row>
    <row r="775" spans="1:7" ht="12.75" hidden="1" outlineLevel="2">
      <c r="A775" s="44">
        <v>16</v>
      </c>
      <c r="B775" s="44" t="str">
        <f t="shared" si="31"/>
        <v>16 06 </v>
      </c>
      <c r="C775" s="136" t="s">
        <v>299</v>
      </c>
      <c r="D775" s="58" t="s">
        <v>300</v>
      </c>
      <c r="E775" s="20"/>
      <c r="F775" s="20"/>
      <c r="G775" s="20"/>
    </row>
    <row r="776" spans="1:7" ht="12.75" hidden="1" outlineLevel="2">
      <c r="A776" s="44">
        <v>16</v>
      </c>
      <c r="B776" s="44" t="str">
        <f t="shared" si="31"/>
        <v>16 06 </v>
      </c>
      <c r="C776" s="136" t="s">
        <v>301</v>
      </c>
      <c r="D776" s="58" t="s">
        <v>302</v>
      </c>
      <c r="E776" s="20" t="s">
        <v>428</v>
      </c>
      <c r="F776" s="20"/>
      <c r="G776" s="20"/>
    </row>
    <row r="777" spans="1:7" ht="22.5" hidden="1" outlineLevel="1" collapsed="1">
      <c r="A777" s="44">
        <v>16</v>
      </c>
      <c r="B777" s="41" t="s">
        <v>303</v>
      </c>
      <c r="C777" s="135"/>
      <c r="D777" s="57" t="s">
        <v>304</v>
      </c>
      <c r="E777" s="20"/>
      <c r="F777" s="20"/>
      <c r="G777" s="20"/>
    </row>
    <row r="778" spans="1:7" ht="12.75" hidden="1" outlineLevel="2">
      <c r="A778" s="44">
        <v>16</v>
      </c>
      <c r="B778" s="44" t="str">
        <f>B777</f>
        <v>16 07 </v>
      </c>
      <c r="C778" s="136" t="s">
        <v>305</v>
      </c>
      <c r="D778" s="58" t="s">
        <v>306</v>
      </c>
      <c r="E778" s="20" t="s">
        <v>428</v>
      </c>
      <c r="F778" s="20"/>
      <c r="G778" s="20"/>
    </row>
    <row r="779" spans="1:7" ht="12.75" hidden="1" outlineLevel="2">
      <c r="A779" s="44">
        <v>16</v>
      </c>
      <c r="B779" s="44" t="str">
        <f>B778</f>
        <v>16 07 </v>
      </c>
      <c r="C779" s="136" t="s">
        <v>307</v>
      </c>
      <c r="D779" s="58" t="s">
        <v>308</v>
      </c>
      <c r="E779" s="20" t="s">
        <v>428</v>
      </c>
      <c r="F779" s="20"/>
      <c r="G779" s="20"/>
    </row>
    <row r="780" spans="1:7" ht="12.75" hidden="1" outlineLevel="2">
      <c r="A780" s="44">
        <v>16</v>
      </c>
      <c r="B780" s="44" t="str">
        <f>B779</f>
        <v>16 07 </v>
      </c>
      <c r="C780" s="136" t="s">
        <v>309</v>
      </c>
      <c r="D780" s="58" t="s">
        <v>447</v>
      </c>
      <c r="E780" s="20"/>
      <c r="F780" s="20"/>
      <c r="G780" s="20"/>
    </row>
    <row r="781" spans="1:7" ht="12.75" hidden="1" outlineLevel="1" collapsed="1">
      <c r="A781" s="44">
        <v>16</v>
      </c>
      <c r="B781" s="41" t="s">
        <v>310</v>
      </c>
      <c r="C781" s="135"/>
      <c r="D781" s="57" t="s">
        <v>311</v>
      </c>
      <c r="E781" s="20"/>
      <c r="F781" s="20"/>
      <c r="G781" s="20"/>
    </row>
    <row r="782" spans="1:7" ht="22.5" hidden="1" outlineLevel="2">
      <c r="A782" s="44">
        <v>16</v>
      </c>
      <c r="B782" s="44" t="str">
        <f>B781</f>
        <v>16 08 </v>
      </c>
      <c r="C782" s="136" t="s">
        <v>312</v>
      </c>
      <c r="D782" s="58" t="s">
        <v>313</v>
      </c>
      <c r="E782" s="20"/>
      <c r="F782" s="20"/>
      <c r="G782" s="20"/>
    </row>
    <row r="783" spans="1:7" ht="12.75" hidden="1" outlineLevel="2">
      <c r="A783" s="44">
        <v>16</v>
      </c>
      <c r="B783" s="44" t="str">
        <f aca="true" t="shared" si="32" ref="B783:B788">B782</f>
        <v>16 08 </v>
      </c>
      <c r="C783" s="136" t="s">
        <v>314</v>
      </c>
      <c r="D783" s="58" t="s">
        <v>315</v>
      </c>
      <c r="E783" s="20" t="s">
        <v>428</v>
      </c>
      <c r="F783" s="20"/>
      <c r="G783" s="20"/>
    </row>
    <row r="784" spans="1:7" ht="12.75" hidden="1" outlineLevel="2">
      <c r="A784" s="44">
        <v>16</v>
      </c>
      <c r="B784" s="44" t="str">
        <f t="shared" si="32"/>
        <v>16 08 </v>
      </c>
      <c r="C784" s="136" t="s">
        <v>316</v>
      </c>
      <c r="D784" s="58" t="s">
        <v>1637</v>
      </c>
      <c r="E784" s="20"/>
      <c r="F784" s="20"/>
      <c r="G784" s="20"/>
    </row>
    <row r="785" spans="1:7" ht="12.75" hidden="1" outlineLevel="2">
      <c r="A785" s="44">
        <v>16</v>
      </c>
      <c r="B785" s="44" t="str">
        <f t="shared" si="32"/>
        <v>16 08 </v>
      </c>
      <c r="C785" s="136" t="s">
        <v>1638</v>
      </c>
      <c r="D785" s="58" t="s">
        <v>1639</v>
      </c>
      <c r="E785" s="20"/>
      <c r="F785" s="20"/>
      <c r="G785" s="20"/>
    </row>
    <row r="786" spans="1:7" ht="12.75" hidden="1" outlineLevel="2">
      <c r="A786" s="44">
        <v>16</v>
      </c>
      <c r="B786" s="44" t="str">
        <f t="shared" si="32"/>
        <v>16 08 </v>
      </c>
      <c r="C786" s="136" t="s">
        <v>1640</v>
      </c>
      <c r="D786" s="58" t="s">
        <v>1647</v>
      </c>
      <c r="E786" s="20" t="s">
        <v>428</v>
      </c>
      <c r="F786" s="20"/>
      <c r="G786" s="20"/>
    </row>
    <row r="787" spans="1:7" ht="12.75" hidden="1" outlineLevel="2">
      <c r="A787" s="44">
        <v>16</v>
      </c>
      <c r="B787" s="44" t="str">
        <f t="shared" si="32"/>
        <v>16 08 </v>
      </c>
      <c r="C787" s="136" t="s">
        <v>1648</v>
      </c>
      <c r="D787" s="58" t="s">
        <v>1649</v>
      </c>
      <c r="E787" s="20" t="s">
        <v>428</v>
      </c>
      <c r="F787" s="20"/>
      <c r="G787" s="20"/>
    </row>
    <row r="788" spans="1:7" ht="12.75" hidden="1" outlineLevel="2">
      <c r="A788" s="44">
        <v>16</v>
      </c>
      <c r="B788" s="44" t="str">
        <f t="shared" si="32"/>
        <v>16 08 </v>
      </c>
      <c r="C788" s="136" t="s">
        <v>1650</v>
      </c>
      <c r="D788" s="58" t="s">
        <v>1651</v>
      </c>
      <c r="E788" s="20" t="s">
        <v>428</v>
      </c>
      <c r="F788" s="20"/>
      <c r="G788" s="20"/>
    </row>
    <row r="789" spans="1:7" ht="12.75" hidden="1" outlineLevel="1" collapsed="1">
      <c r="A789" s="44">
        <v>16</v>
      </c>
      <c r="B789" s="41" t="s">
        <v>1652</v>
      </c>
      <c r="C789" s="135"/>
      <c r="D789" s="57" t="s">
        <v>1653</v>
      </c>
      <c r="E789" s="20"/>
      <c r="F789" s="20"/>
      <c r="G789" s="20"/>
    </row>
    <row r="790" spans="1:7" ht="12.75" hidden="1" outlineLevel="2">
      <c r="A790" s="44">
        <v>16</v>
      </c>
      <c r="B790" s="44" t="str">
        <f>B789</f>
        <v>16 09</v>
      </c>
      <c r="C790" s="136" t="s">
        <v>1654</v>
      </c>
      <c r="D790" s="58" t="s">
        <v>1655</v>
      </c>
      <c r="E790" s="20" t="s">
        <v>428</v>
      </c>
      <c r="F790" s="20"/>
      <c r="G790" s="20"/>
    </row>
    <row r="791" spans="1:7" ht="12.75" hidden="1" outlineLevel="2">
      <c r="A791" s="44">
        <v>16</v>
      </c>
      <c r="B791" s="44" t="str">
        <f>B790</f>
        <v>16 09</v>
      </c>
      <c r="C791" s="136" t="s">
        <v>1656</v>
      </c>
      <c r="D791" s="58" t="s">
        <v>325</v>
      </c>
      <c r="E791" s="20" t="s">
        <v>428</v>
      </c>
      <c r="F791" s="20"/>
      <c r="G791" s="20"/>
    </row>
    <row r="792" spans="1:7" ht="12.75" hidden="1" outlineLevel="2">
      <c r="A792" s="44">
        <v>16</v>
      </c>
      <c r="B792" s="44" t="str">
        <f>B791</f>
        <v>16 09</v>
      </c>
      <c r="C792" s="136" t="s">
        <v>326</v>
      </c>
      <c r="D792" s="58" t="s">
        <v>327</v>
      </c>
      <c r="E792" s="20" t="s">
        <v>428</v>
      </c>
      <c r="F792" s="20"/>
      <c r="G792" s="20"/>
    </row>
    <row r="793" spans="1:7" ht="12.75" hidden="1" outlineLevel="2">
      <c r="A793" s="44">
        <v>16</v>
      </c>
      <c r="B793" s="44" t="str">
        <f>B792</f>
        <v>16 09</v>
      </c>
      <c r="C793" s="136" t="s">
        <v>328</v>
      </c>
      <c r="D793" s="58" t="s">
        <v>329</v>
      </c>
      <c r="E793" s="20" t="s">
        <v>428</v>
      </c>
      <c r="F793" s="20"/>
      <c r="G793" s="20"/>
    </row>
    <row r="794" spans="1:7" ht="12.75" hidden="1" outlineLevel="1" collapsed="1">
      <c r="A794" s="44">
        <v>16</v>
      </c>
      <c r="B794" s="41" t="s">
        <v>330</v>
      </c>
      <c r="C794" s="135"/>
      <c r="D794" s="57" t="s">
        <v>331</v>
      </c>
      <c r="E794" s="20"/>
      <c r="F794" s="20"/>
      <c r="G794" s="20"/>
    </row>
    <row r="795" spans="1:7" ht="12.75" hidden="1" outlineLevel="2">
      <c r="A795" s="44">
        <v>16</v>
      </c>
      <c r="B795" s="44" t="str">
        <f>B794</f>
        <v>16 10</v>
      </c>
      <c r="C795" s="136" t="s">
        <v>1662</v>
      </c>
      <c r="D795" s="58" t="s">
        <v>1663</v>
      </c>
      <c r="E795" s="20" t="s">
        <v>428</v>
      </c>
      <c r="F795" s="20"/>
      <c r="G795" s="20"/>
    </row>
    <row r="796" spans="1:7" ht="12.75" hidden="1" outlineLevel="2">
      <c r="A796" s="44">
        <v>16</v>
      </c>
      <c r="B796" s="44" t="str">
        <f>B795</f>
        <v>16 10</v>
      </c>
      <c r="C796" s="136" t="s">
        <v>1664</v>
      </c>
      <c r="D796" s="58" t="s">
        <v>1665</v>
      </c>
      <c r="E796" s="20"/>
      <c r="F796" s="20"/>
      <c r="G796" s="20"/>
    </row>
    <row r="797" spans="1:7" ht="12.75" hidden="1" outlineLevel="2">
      <c r="A797" s="44">
        <v>16</v>
      </c>
      <c r="B797" s="44" t="str">
        <f>B796</f>
        <v>16 10</v>
      </c>
      <c r="C797" s="136" t="s">
        <v>1666</v>
      </c>
      <c r="D797" s="58" t="s">
        <v>1667</v>
      </c>
      <c r="E797" s="20" t="s">
        <v>428</v>
      </c>
      <c r="F797" s="20"/>
      <c r="G797" s="20"/>
    </row>
    <row r="798" spans="1:7" ht="12.75" hidden="1" outlineLevel="2">
      <c r="A798" s="44">
        <v>16</v>
      </c>
      <c r="B798" s="44" t="str">
        <f>B797</f>
        <v>16 10</v>
      </c>
      <c r="C798" s="136" t="s">
        <v>1668</v>
      </c>
      <c r="D798" s="58" t="s">
        <v>1669</v>
      </c>
      <c r="E798" s="20"/>
      <c r="F798" s="20"/>
      <c r="G798" s="20"/>
    </row>
    <row r="799" spans="1:7" ht="12.75" hidden="1" outlineLevel="1" collapsed="1">
      <c r="A799" s="44">
        <v>16</v>
      </c>
      <c r="B799" s="41" t="s">
        <v>1670</v>
      </c>
      <c r="C799" s="135"/>
      <c r="D799" s="57" t="s">
        <v>1671</v>
      </c>
      <c r="E799" s="20"/>
      <c r="F799" s="20"/>
      <c r="G799" s="20"/>
    </row>
    <row r="800" spans="1:7" ht="22.5" hidden="1" outlineLevel="2">
      <c r="A800" s="44">
        <v>16</v>
      </c>
      <c r="B800" s="44" t="str">
        <f aca="true" t="shared" si="33" ref="B800:B805">B799</f>
        <v>16 11</v>
      </c>
      <c r="C800" s="136" t="s">
        <v>1672</v>
      </c>
      <c r="D800" s="58" t="s">
        <v>1673</v>
      </c>
      <c r="E800" s="20" t="s">
        <v>428</v>
      </c>
      <c r="F800" s="20"/>
      <c r="G800" s="20"/>
    </row>
    <row r="801" spans="1:7" ht="22.5" hidden="1" outlineLevel="2">
      <c r="A801" s="44">
        <v>16</v>
      </c>
      <c r="B801" s="44" t="str">
        <f t="shared" si="33"/>
        <v>16 11</v>
      </c>
      <c r="C801" s="136" t="s">
        <v>1674</v>
      </c>
      <c r="D801" s="58" t="s">
        <v>1675</v>
      </c>
      <c r="E801" s="20"/>
      <c r="F801" s="20"/>
      <c r="G801" s="20"/>
    </row>
    <row r="802" spans="1:7" ht="22.5" hidden="1" outlineLevel="2">
      <c r="A802" s="44">
        <v>16</v>
      </c>
      <c r="B802" s="44" t="str">
        <f t="shared" si="33"/>
        <v>16 11</v>
      </c>
      <c r="C802" s="136" t="s">
        <v>1676</v>
      </c>
      <c r="D802" s="58" t="s">
        <v>1677</v>
      </c>
      <c r="E802" s="20" t="s">
        <v>428</v>
      </c>
      <c r="F802" s="20"/>
      <c r="G802" s="20"/>
    </row>
    <row r="803" spans="1:7" ht="22.5" hidden="1" outlineLevel="2">
      <c r="A803" s="44">
        <v>16</v>
      </c>
      <c r="B803" s="44" t="str">
        <f t="shared" si="33"/>
        <v>16 11</v>
      </c>
      <c r="C803" s="136" t="s">
        <v>1678</v>
      </c>
      <c r="D803" s="58" t="s">
        <v>1679</v>
      </c>
      <c r="E803" s="20"/>
      <c r="F803" s="20"/>
      <c r="G803" s="20"/>
    </row>
    <row r="804" spans="1:7" ht="22.5" hidden="1" outlineLevel="2">
      <c r="A804" s="44">
        <v>16</v>
      </c>
      <c r="B804" s="44" t="str">
        <f t="shared" si="33"/>
        <v>16 11</v>
      </c>
      <c r="C804" s="136" t="s">
        <v>1680</v>
      </c>
      <c r="D804" s="58" t="s">
        <v>1681</v>
      </c>
      <c r="E804" s="20" t="s">
        <v>428</v>
      </c>
      <c r="F804" s="20"/>
      <c r="G804" s="20"/>
    </row>
    <row r="805" spans="1:7" ht="22.5" hidden="1" outlineLevel="2">
      <c r="A805" s="44">
        <v>16</v>
      </c>
      <c r="B805" s="44" t="str">
        <f t="shared" si="33"/>
        <v>16 11</v>
      </c>
      <c r="C805" s="136" t="s">
        <v>1682</v>
      </c>
      <c r="D805" s="58" t="s">
        <v>1683</v>
      </c>
      <c r="E805" s="20"/>
      <c r="F805" s="20"/>
      <c r="G805" s="20"/>
    </row>
    <row r="806" spans="1:7" ht="26.25" customHeight="1" collapsed="1">
      <c r="A806" s="47">
        <v>17</v>
      </c>
      <c r="B806" s="47"/>
      <c r="C806" s="46"/>
      <c r="D806" s="60" t="s">
        <v>1550</v>
      </c>
      <c r="E806" s="20"/>
      <c r="F806" s="20"/>
      <c r="G806" s="20"/>
    </row>
    <row r="807" spans="1:7" ht="12.75" hidden="1" outlineLevel="1" collapsed="1">
      <c r="A807" s="44">
        <v>17</v>
      </c>
      <c r="B807" s="41" t="s">
        <v>1684</v>
      </c>
      <c r="C807" s="135"/>
      <c r="D807" s="57" t="s">
        <v>1685</v>
      </c>
      <c r="E807" s="20"/>
      <c r="F807" s="20"/>
      <c r="G807" s="20"/>
    </row>
    <row r="808" spans="1:7" ht="12.75" hidden="1" outlineLevel="2">
      <c r="A808" s="44">
        <v>17</v>
      </c>
      <c r="B808" s="44" t="str">
        <f>B807</f>
        <v>17 01 </v>
      </c>
      <c r="C808" s="136" t="s">
        <v>1686</v>
      </c>
      <c r="D808" s="58" t="s">
        <v>1687</v>
      </c>
      <c r="E808" s="20"/>
      <c r="F808" s="20" t="s">
        <v>428</v>
      </c>
      <c r="G808" s="20"/>
    </row>
    <row r="809" spans="1:7" ht="12.75" hidden="1" outlineLevel="2">
      <c r="A809" s="44">
        <v>17</v>
      </c>
      <c r="B809" s="44" t="str">
        <f>B808</f>
        <v>17 01 </v>
      </c>
      <c r="C809" s="136" t="s">
        <v>1688</v>
      </c>
      <c r="D809" s="58" t="s">
        <v>1689</v>
      </c>
      <c r="E809" s="20"/>
      <c r="F809" s="20" t="s">
        <v>428</v>
      </c>
      <c r="G809" s="20"/>
    </row>
    <row r="810" spans="1:7" ht="12.75" hidden="1" outlineLevel="2">
      <c r="A810" s="44">
        <v>17</v>
      </c>
      <c r="B810" s="44" t="str">
        <f>B809</f>
        <v>17 01 </v>
      </c>
      <c r="C810" s="136" t="s">
        <v>1690</v>
      </c>
      <c r="D810" s="58" t="s">
        <v>1691</v>
      </c>
      <c r="E810" s="20"/>
      <c r="F810" s="20" t="s">
        <v>428</v>
      </c>
      <c r="G810" s="20"/>
    </row>
    <row r="811" spans="1:7" ht="22.5" hidden="1" outlineLevel="2">
      <c r="A811" s="44">
        <v>17</v>
      </c>
      <c r="B811" s="44" t="str">
        <f>B810</f>
        <v>17 01 </v>
      </c>
      <c r="C811" s="136" t="s">
        <v>1692</v>
      </c>
      <c r="D811" s="58" t="s">
        <v>1693</v>
      </c>
      <c r="E811" s="20" t="s">
        <v>428</v>
      </c>
      <c r="F811" s="20"/>
      <c r="G811" s="20"/>
    </row>
    <row r="812" spans="1:7" ht="12.75" hidden="1" outlineLevel="2">
      <c r="A812" s="44">
        <v>17</v>
      </c>
      <c r="B812" s="44" t="str">
        <f>B811</f>
        <v>17 01 </v>
      </c>
      <c r="C812" s="136" t="s">
        <v>1694</v>
      </c>
      <c r="D812" s="58" t="s">
        <v>1695</v>
      </c>
      <c r="E812" s="20"/>
      <c r="F812" s="20" t="s">
        <v>428</v>
      </c>
      <c r="G812" s="20"/>
    </row>
    <row r="813" spans="1:7" ht="12.75" hidden="1" outlineLevel="1" collapsed="1">
      <c r="A813" s="44">
        <v>17</v>
      </c>
      <c r="B813" s="41" t="s">
        <v>1696</v>
      </c>
      <c r="C813" s="135"/>
      <c r="D813" s="57" t="s">
        <v>1697</v>
      </c>
      <c r="E813" s="20"/>
      <c r="F813" s="20"/>
      <c r="G813" s="20"/>
    </row>
    <row r="814" spans="1:7" ht="12.75" hidden="1" outlineLevel="2">
      <c r="A814" s="44">
        <v>17</v>
      </c>
      <c r="B814" s="44" t="str">
        <f>B813</f>
        <v>17 02 </v>
      </c>
      <c r="C814" s="136" t="s">
        <v>1698</v>
      </c>
      <c r="D814" s="58" t="s">
        <v>1699</v>
      </c>
      <c r="E814" s="20"/>
      <c r="F814" s="20"/>
      <c r="G814" s="20"/>
    </row>
    <row r="815" spans="1:7" ht="12.75" hidden="1" outlineLevel="2">
      <c r="A815" s="44">
        <v>17</v>
      </c>
      <c r="B815" s="44" t="str">
        <f>B814</f>
        <v>17 02 </v>
      </c>
      <c r="C815" s="136" t="s">
        <v>1700</v>
      </c>
      <c r="D815" s="58" t="s">
        <v>435</v>
      </c>
      <c r="E815" s="20"/>
      <c r="F815" s="20" t="s">
        <v>428</v>
      </c>
      <c r="G815" s="20"/>
    </row>
    <row r="816" spans="1:7" ht="12.75" hidden="1" outlineLevel="2">
      <c r="A816" s="44">
        <v>17</v>
      </c>
      <c r="B816" s="44" t="str">
        <f>B815</f>
        <v>17 02 </v>
      </c>
      <c r="C816" s="136" t="s">
        <v>1701</v>
      </c>
      <c r="D816" s="58" t="s">
        <v>243</v>
      </c>
      <c r="E816" s="20"/>
      <c r="F816" s="20"/>
      <c r="G816" s="20"/>
    </row>
    <row r="817" spans="1:7" ht="22.5" hidden="1" outlineLevel="2">
      <c r="A817" s="44">
        <v>17</v>
      </c>
      <c r="B817" s="44" t="str">
        <f>B816</f>
        <v>17 02 </v>
      </c>
      <c r="C817" s="136" t="s">
        <v>1702</v>
      </c>
      <c r="D817" s="58" t="s">
        <v>1703</v>
      </c>
      <c r="E817" s="20" t="s">
        <v>428</v>
      </c>
      <c r="F817" s="20"/>
      <c r="G817" s="20"/>
    </row>
    <row r="818" spans="1:7" ht="12.75" hidden="1" outlineLevel="1" collapsed="1">
      <c r="A818" s="44">
        <v>17</v>
      </c>
      <c r="B818" s="41" t="s">
        <v>1704</v>
      </c>
      <c r="C818" s="135"/>
      <c r="D818" s="57" t="s">
        <v>1705</v>
      </c>
      <c r="E818" s="20"/>
      <c r="F818" s="20"/>
      <c r="G818" s="20"/>
    </row>
    <row r="819" spans="1:7" ht="12.75" hidden="1" outlineLevel="2">
      <c r="A819" s="44">
        <v>17</v>
      </c>
      <c r="B819" s="44" t="str">
        <f>B818</f>
        <v>17 03 </v>
      </c>
      <c r="C819" s="136" t="s">
        <v>1706</v>
      </c>
      <c r="D819" s="58" t="s">
        <v>1707</v>
      </c>
      <c r="E819" s="20" t="s">
        <v>428</v>
      </c>
      <c r="F819" s="20"/>
      <c r="G819" s="20"/>
    </row>
    <row r="820" spans="1:7" ht="12.75" hidden="1" outlineLevel="2">
      <c r="A820" s="44">
        <v>17</v>
      </c>
      <c r="B820" s="44" t="str">
        <f>B819</f>
        <v>17 03 </v>
      </c>
      <c r="C820" s="136" t="s">
        <v>1708</v>
      </c>
      <c r="D820" s="58" t="s">
        <v>1728</v>
      </c>
      <c r="E820" s="20"/>
      <c r="F820" s="20" t="s">
        <v>428</v>
      </c>
      <c r="G820" s="20"/>
    </row>
    <row r="821" spans="1:7" ht="12.75" hidden="1" outlineLevel="2">
      <c r="A821" s="44">
        <v>17</v>
      </c>
      <c r="B821" s="44" t="str">
        <f>B820</f>
        <v>17 03 </v>
      </c>
      <c r="C821" s="136" t="s">
        <v>1729</v>
      </c>
      <c r="D821" s="58" t="s">
        <v>1730</v>
      </c>
      <c r="E821" s="20" t="s">
        <v>428</v>
      </c>
      <c r="F821" s="20"/>
      <c r="G821" s="20"/>
    </row>
    <row r="822" spans="1:7" ht="12.75" hidden="1" outlineLevel="1" collapsed="1">
      <c r="A822" s="44">
        <v>17</v>
      </c>
      <c r="B822" s="41" t="s">
        <v>1731</v>
      </c>
      <c r="C822" s="135"/>
      <c r="D822" s="57" t="s">
        <v>1732</v>
      </c>
      <c r="E822" s="20"/>
      <c r="F822" s="20"/>
      <c r="G822" s="20"/>
    </row>
    <row r="823" spans="1:7" ht="12.75" hidden="1" outlineLevel="2">
      <c r="A823" s="44">
        <v>17</v>
      </c>
      <c r="B823" s="44" t="str">
        <f>B822</f>
        <v>17 04</v>
      </c>
      <c r="C823" s="136" t="s">
        <v>1733</v>
      </c>
      <c r="D823" s="58" t="s">
        <v>1734</v>
      </c>
      <c r="E823" s="20"/>
      <c r="F823" s="20"/>
      <c r="G823" s="20"/>
    </row>
    <row r="824" spans="1:7" ht="12.75" hidden="1" outlineLevel="2">
      <c r="A824" s="44">
        <v>17</v>
      </c>
      <c r="B824" s="44" t="str">
        <f aca="true" t="shared" si="34" ref="B824:B832">B823</f>
        <v>17 04</v>
      </c>
      <c r="C824" s="136" t="s">
        <v>1735</v>
      </c>
      <c r="D824" s="58" t="s">
        <v>1736</v>
      </c>
      <c r="E824" s="20"/>
      <c r="F824" s="20"/>
      <c r="G824" s="20"/>
    </row>
    <row r="825" spans="1:7" ht="12.75" hidden="1" outlineLevel="2">
      <c r="A825" s="44">
        <v>17</v>
      </c>
      <c r="B825" s="44" t="str">
        <f t="shared" si="34"/>
        <v>17 04</v>
      </c>
      <c r="C825" s="136" t="s">
        <v>1737</v>
      </c>
      <c r="D825" s="58" t="s">
        <v>1738</v>
      </c>
      <c r="E825" s="20"/>
      <c r="F825" s="20"/>
      <c r="G825" s="20"/>
    </row>
    <row r="826" spans="1:7" ht="12.75" hidden="1" outlineLevel="2">
      <c r="A826" s="44">
        <v>17</v>
      </c>
      <c r="B826" s="44" t="str">
        <f t="shared" si="34"/>
        <v>17 04</v>
      </c>
      <c r="C826" s="136" t="s">
        <v>1739</v>
      </c>
      <c r="D826" s="58" t="s">
        <v>1740</v>
      </c>
      <c r="E826" s="20"/>
      <c r="F826" s="20"/>
      <c r="G826" s="20"/>
    </row>
    <row r="827" spans="1:7" ht="12.75" hidden="1" outlineLevel="2">
      <c r="A827" s="44">
        <v>17</v>
      </c>
      <c r="B827" s="44" t="str">
        <f t="shared" si="34"/>
        <v>17 04</v>
      </c>
      <c r="C827" s="136" t="s">
        <v>1741</v>
      </c>
      <c r="D827" s="58" t="s">
        <v>1742</v>
      </c>
      <c r="E827" s="20"/>
      <c r="F827" s="20"/>
      <c r="G827" s="20"/>
    </row>
    <row r="828" spans="1:7" ht="12.75" hidden="1" outlineLevel="2">
      <c r="A828" s="44">
        <v>17</v>
      </c>
      <c r="B828" s="44" t="str">
        <f t="shared" si="34"/>
        <v>17 04</v>
      </c>
      <c r="C828" s="136" t="s">
        <v>1743</v>
      </c>
      <c r="D828" s="58" t="s">
        <v>1744</v>
      </c>
      <c r="E828" s="20"/>
      <c r="F828" s="20"/>
      <c r="G828" s="20"/>
    </row>
    <row r="829" spans="1:7" ht="12.75" hidden="1" outlineLevel="2">
      <c r="A829" s="44">
        <v>17</v>
      </c>
      <c r="B829" s="44" t="str">
        <f t="shared" si="34"/>
        <v>17 04</v>
      </c>
      <c r="C829" s="136" t="s">
        <v>1745</v>
      </c>
      <c r="D829" s="58" t="s">
        <v>1746</v>
      </c>
      <c r="E829" s="20"/>
      <c r="F829" s="20"/>
      <c r="G829" s="20"/>
    </row>
    <row r="830" spans="1:7" ht="12.75" hidden="1" outlineLevel="2">
      <c r="A830" s="44">
        <v>17</v>
      </c>
      <c r="B830" s="44" t="str">
        <f t="shared" si="34"/>
        <v>17 04</v>
      </c>
      <c r="C830" s="136" t="s">
        <v>1747</v>
      </c>
      <c r="D830" s="58" t="s">
        <v>1748</v>
      </c>
      <c r="E830" s="20" t="s">
        <v>428</v>
      </c>
      <c r="F830" s="20"/>
      <c r="G830" s="20"/>
    </row>
    <row r="831" spans="1:7" ht="12.75" hidden="1" outlineLevel="2">
      <c r="A831" s="44">
        <v>17</v>
      </c>
      <c r="B831" s="44" t="str">
        <f t="shared" si="34"/>
        <v>17 04</v>
      </c>
      <c r="C831" s="136" t="s">
        <v>1749</v>
      </c>
      <c r="D831" s="58" t="s">
        <v>1750</v>
      </c>
      <c r="E831" s="20" t="s">
        <v>428</v>
      </c>
      <c r="F831" s="20"/>
      <c r="G831" s="20"/>
    </row>
    <row r="832" spans="1:7" ht="12.75" hidden="1" outlineLevel="2">
      <c r="A832" s="44">
        <v>17</v>
      </c>
      <c r="B832" s="44" t="str">
        <f t="shared" si="34"/>
        <v>17 04</v>
      </c>
      <c r="C832" s="136" t="s">
        <v>1751</v>
      </c>
      <c r="D832" s="58" t="s">
        <v>1752</v>
      </c>
      <c r="E832" s="20"/>
      <c r="F832" s="20"/>
      <c r="G832" s="20"/>
    </row>
    <row r="833" spans="1:7" ht="12.75" hidden="1" outlineLevel="1" collapsed="1">
      <c r="A833" s="44">
        <v>17</v>
      </c>
      <c r="B833" s="41" t="s">
        <v>1753</v>
      </c>
      <c r="C833" s="135"/>
      <c r="D833" s="57" t="s">
        <v>1754</v>
      </c>
      <c r="E833" s="20"/>
      <c r="F833" s="20"/>
      <c r="G833" s="20"/>
    </row>
    <row r="834" spans="1:7" ht="12.75" hidden="1" outlineLevel="2">
      <c r="A834" s="44">
        <v>17</v>
      </c>
      <c r="B834" s="44" t="str">
        <f aca="true" t="shared" si="35" ref="B834:B839">B833</f>
        <v>17 05 </v>
      </c>
      <c r="C834" s="136" t="s">
        <v>1755</v>
      </c>
      <c r="D834" s="58" t="s">
        <v>1756</v>
      </c>
      <c r="E834" s="20" t="s">
        <v>428</v>
      </c>
      <c r="F834" s="20"/>
      <c r="G834" s="20"/>
    </row>
    <row r="835" spans="1:7" ht="12.75" hidden="1" outlineLevel="2">
      <c r="A835" s="44">
        <v>17</v>
      </c>
      <c r="B835" s="44" t="str">
        <f t="shared" si="35"/>
        <v>17 05 </v>
      </c>
      <c r="C835" s="136" t="s">
        <v>1757</v>
      </c>
      <c r="D835" s="58" t="s">
        <v>403</v>
      </c>
      <c r="E835" s="20"/>
      <c r="F835" s="20" t="s">
        <v>428</v>
      </c>
      <c r="G835" s="20"/>
    </row>
    <row r="836" spans="1:7" ht="12.75" hidden="1" outlineLevel="2">
      <c r="A836" s="44">
        <v>17</v>
      </c>
      <c r="B836" s="44" t="str">
        <f t="shared" si="35"/>
        <v>17 05 </v>
      </c>
      <c r="C836" s="136" t="s">
        <v>404</v>
      </c>
      <c r="D836" s="58" t="s">
        <v>405</v>
      </c>
      <c r="E836" s="20" t="s">
        <v>428</v>
      </c>
      <c r="F836" s="20"/>
      <c r="G836" s="20"/>
    </row>
    <row r="837" spans="1:7" ht="12.75" hidden="1" outlineLevel="2">
      <c r="A837" s="44">
        <v>17</v>
      </c>
      <c r="B837" s="44" t="str">
        <f t="shared" si="35"/>
        <v>17 05 </v>
      </c>
      <c r="C837" s="136" t="s">
        <v>406</v>
      </c>
      <c r="D837" s="58" t="s">
        <v>407</v>
      </c>
      <c r="E837" s="20"/>
      <c r="F837" s="20"/>
      <c r="G837" s="20"/>
    </row>
    <row r="838" spans="1:7" ht="12.75" hidden="1" outlineLevel="2">
      <c r="A838" s="44">
        <v>17</v>
      </c>
      <c r="B838" s="44" t="str">
        <f t="shared" si="35"/>
        <v>17 05 </v>
      </c>
      <c r="C838" s="136" t="s">
        <v>408</v>
      </c>
      <c r="D838" s="58" t="s">
        <v>409</v>
      </c>
      <c r="E838" s="20" t="s">
        <v>428</v>
      </c>
      <c r="F838" s="20"/>
      <c r="G838" s="20"/>
    </row>
    <row r="839" spans="1:7" ht="12.75" hidden="1" outlineLevel="2">
      <c r="A839" s="44">
        <v>17</v>
      </c>
      <c r="B839" s="44" t="str">
        <f t="shared" si="35"/>
        <v>17 05 </v>
      </c>
      <c r="C839" s="136" t="s">
        <v>410</v>
      </c>
      <c r="D839" s="58" t="s">
        <v>411</v>
      </c>
      <c r="E839" s="20"/>
      <c r="F839" s="20"/>
      <c r="G839" s="20"/>
    </row>
    <row r="840" spans="1:7" ht="12.75" hidden="1" outlineLevel="1" collapsed="1">
      <c r="A840" s="44">
        <v>17</v>
      </c>
      <c r="B840" s="41" t="s">
        <v>412</v>
      </c>
      <c r="C840" s="135"/>
      <c r="D840" s="57" t="s">
        <v>413</v>
      </c>
      <c r="E840" s="20"/>
      <c r="F840" s="20"/>
      <c r="G840" s="20"/>
    </row>
    <row r="841" spans="1:7" ht="12.75" hidden="1" outlineLevel="2">
      <c r="A841" s="44">
        <v>17</v>
      </c>
      <c r="B841" s="44" t="str">
        <f>B840</f>
        <v>17 06 </v>
      </c>
      <c r="C841" s="136" t="s">
        <v>414</v>
      </c>
      <c r="D841" s="58" t="s">
        <v>1846</v>
      </c>
      <c r="E841" s="20" t="s">
        <v>428</v>
      </c>
      <c r="F841" s="20"/>
      <c r="G841" s="20"/>
    </row>
    <row r="842" spans="1:7" ht="12.75" hidden="1" outlineLevel="2">
      <c r="A842" s="44">
        <v>17</v>
      </c>
      <c r="B842" s="44" t="str">
        <f>B841</f>
        <v>17 06 </v>
      </c>
      <c r="C842" s="136" t="s">
        <v>1847</v>
      </c>
      <c r="D842" s="58" t="s">
        <v>352</v>
      </c>
      <c r="E842" s="20" t="s">
        <v>428</v>
      </c>
      <c r="F842" s="20"/>
      <c r="G842" s="20"/>
    </row>
    <row r="843" spans="1:7" ht="12.75" hidden="1" outlineLevel="2">
      <c r="A843" s="44">
        <v>17</v>
      </c>
      <c r="B843" s="44" t="str">
        <f>B842</f>
        <v>17 06 </v>
      </c>
      <c r="C843" s="136" t="s">
        <v>353</v>
      </c>
      <c r="D843" s="58" t="s">
        <v>354</v>
      </c>
      <c r="E843" s="20"/>
      <c r="F843" s="20"/>
      <c r="G843" s="20"/>
    </row>
    <row r="844" spans="1:7" ht="12.75" hidden="1" outlineLevel="2">
      <c r="A844" s="44">
        <v>17</v>
      </c>
      <c r="B844" s="44" t="str">
        <f>B843</f>
        <v>17 06 </v>
      </c>
      <c r="C844" s="136" t="s">
        <v>355</v>
      </c>
      <c r="D844" s="58" t="s">
        <v>356</v>
      </c>
      <c r="E844" s="20" t="s">
        <v>428</v>
      </c>
      <c r="F844" s="20"/>
      <c r="G844" s="20"/>
    </row>
    <row r="845" spans="1:7" ht="12.75" hidden="1" outlineLevel="1" collapsed="1">
      <c r="A845" s="44">
        <v>17</v>
      </c>
      <c r="B845" s="41" t="s">
        <v>357</v>
      </c>
      <c r="C845" s="135"/>
      <c r="D845" s="57" t="s">
        <v>358</v>
      </c>
      <c r="E845" s="20"/>
      <c r="F845" s="20"/>
      <c r="G845" s="20"/>
    </row>
    <row r="846" spans="1:7" ht="22.5" hidden="1" outlineLevel="2">
      <c r="A846" s="44">
        <v>17</v>
      </c>
      <c r="B846" s="44" t="str">
        <f>B845</f>
        <v>17 07</v>
      </c>
      <c r="C846" s="136" t="s">
        <v>359</v>
      </c>
      <c r="D846" s="58" t="s">
        <v>360</v>
      </c>
      <c r="E846" s="20"/>
      <c r="F846" s="20" t="s">
        <v>428</v>
      </c>
      <c r="G846" s="20"/>
    </row>
    <row r="847" spans="1:7" ht="12.75" hidden="1" outlineLevel="1" collapsed="1">
      <c r="A847" s="44">
        <v>17</v>
      </c>
      <c r="B847" s="41" t="s">
        <v>361</v>
      </c>
      <c r="C847" s="135"/>
      <c r="D847" s="57" t="s">
        <v>362</v>
      </c>
      <c r="E847" s="20"/>
      <c r="F847" s="20"/>
      <c r="G847" s="20"/>
    </row>
    <row r="848" spans="1:7" ht="12.75" hidden="1" outlineLevel="2">
      <c r="A848" s="44">
        <v>17</v>
      </c>
      <c r="B848" s="44" t="str">
        <f>B847</f>
        <v>17 08 </v>
      </c>
      <c r="C848" s="136" t="s">
        <v>363</v>
      </c>
      <c r="D848" s="58" t="s">
        <v>364</v>
      </c>
      <c r="E848" s="20" t="s">
        <v>428</v>
      </c>
      <c r="F848" s="20"/>
      <c r="G848" s="20"/>
    </row>
    <row r="849" spans="1:7" ht="12.75" hidden="1" outlineLevel="2">
      <c r="A849" s="44">
        <v>17</v>
      </c>
      <c r="B849" s="44" t="str">
        <f>B848</f>
        <v>17 08 </v>
      </c>
      <c r="C849" s="136" t="s">
        <v>365</v>
      </c>
      <c r="D849" s="58" t="s">
        <v>1943</v>
      </c>
      <c r="E849" s="20"/>
      <c r="F849" s="20"/>
      <c r="G849" s="20"/>
    </row>
    <row r="850" spans="1:7" ht="12.75" hidden="1" outlineLevel="1" collapsed="1">
      <c r="A850" s="44">
        <v>17</v>
      </c>
      <c r="B850" s="41" t="s">
        <v>1944</v>
      </c>
      <c r="C850" s="135"/>
      <c r="D850" s="57" t="s">
        <v>1945</v>
      </c>
      <c r="E850" s="20"/>
      <c r="F850" s="20"/>
      <c r="G850" s="20"/>
    </row>
    <row r="851" spans="1:7" ht="12.75" hidden="1" outlineLevel="2">
      <c r="A851" s="44">
        <v>17</v>
      </c>
      <c r="B851" s="44" t="str">
        <f>B850</f>
        <v>17 09</v>
      </c>
      <c r="C851" s="136" t="s">
        <v>1946</v>
      </c>
      <c r="D851" s="58" t="s">
        <v>549</v>
      </c>
      <c r="E851" s="20" t="s">
        <v>428</v>
      </c>
      <c r="F851" s="20"/>
      <c r="G851" s="20"/>
    </row>
    <row r="852" spans="1:7" ht="22.5" hidden="1" outlineLevel="2">
      <c r="A852" s="44">
        <v>17</v>
      </c>
      <c r="B852" s="44" t="str">
        <f>B851</f>
        <v>17 09</v>
      </c>
      <c r="C852" s="136" t="s">
        <v>550</v>
      </c>
      <c r="D852" s="58" t="s">
        <v>551</v>
      </c>
      <c r="E852" s="20" t="s">
        <v>428</v>
      </c>
      <c r="F852" s="20"/>
      <c r="G852" s="20"/>
    </row>
    <row r="853" spans="1:7" ht="22.5" hidden="1" outlineLevel="2">
      <c r="A853" s="44">
        <v>17</v>
      </c>
      <c r="B853" s="44" t="str">
        <f>B852</f>
        <v>17 09</v>
      </c>
      <c r="C853" s="136" t="s">
        <v>552</v>
      </c>
      <c r="D853" s="58" t="s">
        <v>553</v>
      </c>
      <c r="E853" s="20" t="s">
        <v>428</v>
      </c>
      <c r="F853" s="20"/>
      <c r="G853" s="20"/>
    </row>
    <row r="854" spans="1:7" ht="22.5" hidden="1" outlineLevel="2">
      <c r="A854" s="44">
        <v>17</v>
      </c>
      <c r="B854" s="44" t="str">
        <f>B853</f>
        <v>17 09</v>
      </c>
      <c r="C854" s="136" t="s">
        <v>554</v>
      </c>
      <c r="D854" s="58" t="s">
        <v>555</v>
      </c>
      <c r="E854" s="20"/>
      <c r="F854" s="20"/>
      <c r="G854" s="20"/>
    </row>
    <row r="855" spans="1:7" ht="30" customHeight="1" collapsed="1">
      <c r="A855" s="47">
        <v>18</v>
      </c>
      <c r="B855" s="47"/>
      <c r="C855" s="46"/>
      <c r="D855" s="56" t="s">
        <v>1551</v>
      </c>
      <c r="E855" s="20"/>
      <c r="F855" s="20"/>
      <c r="G855" s="20"/>
    </row>
    <row r="856" spans="1:7" ht="22.5" hidden="1" outlineLevel="1" collapsed="1">
      <c r="A856" s="44">
        <v>18</v>
      </c>
      <c r="B856" s="41" t="s">
        <v>556</v>
      </c>
      <c r="C856" s="135"/>
      <c r="D856" s="57" t="s">
        <v>557</v>
      </c>
      <c r="E856" s="20"/>
      <c r="F856" s="20"/>
      <c r="G856" s="20"/>
    </row>
    <row r="857" spans="1:7" ht="12.75" hidden="1" outlineLevel="2">
      <c r="A857" s="44">
        <v>18</v>
      </c>
      <c r="B857" s="44" t="str">
        <f>B856</f>
        <v>18 01 </v>
      </c>
      <c r="C857" s="136" t="s">
        <v>558</v>
      </c>
      <c r="D857" s="58" t="s">
        <v>559</v>
      </c>
      <c r="E857" s="20" t="s">
        <v>428</v>
      </c>
      <c r="F857" s="20"/>
      <c r="G857" s="20"/>
    </row>
    <row r="858" spans="1:7" ht="12.75" hidden="1" outlineLevel="2">
      <c r="A858" s="44">
        <v>18</v>
      </c>
      <c r="B858" s="44" t="str">
        <f aca="true" t="shared" si="36" ref="B858:B865">B857</f>
        <v>18 01 </v>
      </c>
      <c r="C858" s="136" t="s">
        <v>560</v>
      </c>
      <c r="D858" s="58" t="s">
        <v>493</v>
      </c>
      <c r="E858" s="20" t="s">
        <v>428</v>
      </c>
      <c r="F858" s="20"/>
      <c r="G858" s="20"/>
    </row>
    <row r="859" spans="1:7" ht="22.5" hidden="1" outlineLevel="2">
      <c r="A859" s="44">
        <v>18</v>
      </c>
      <c r="B859" s="44" t="str">
        <f t="shared" si="36"/>
        <v>18 01 </v>
      </c>
      <c r="C859" s="136" t="s">
        <v>494</v>
      </c>
      <c r="D859" s="58" t="s">
        <v>2077</v>
      </c>
      <c r="E859" s="20" t="s">
        <v>428</v>
      </c>
      <c r="F859" s="20"/>
      <c r="G859" s="20"/>
    </row>
    <row r="860" spans="1:7" ht="22.5" hidden="1" outlineLevel="2">
      <c r="A860" s="44">
        <v>18</v>
      </c>
      <c r="B860" s="44" t="str">
        <f t="shared" si="36"/>
        <v>18 01 </v>
      </c>
      <c r="C860" s="136" t="s">
        <v>2078</v>
      </c>
      <c r="D860" s="58" t="s">
        <v>2079</v>
      </c>
      <c r="E860" s="20"/>
      <c r="F860" s="20"/>
      <c r="G860" s="20" t="s">
        <v>428</v>
      </c>
    </row>
    <row r="861" spans="1:7" ht="12.75" hidden="1" outlineLevel="2">
      <c r="A861" s="44">
        <v>18</v>
      </c>
      <c r="B861" s="44" t="str">
        <f t="shared" si="36"/>
        <v>18 01 </v>
      </c>
      <c r="C861" s="136" t="s">
        <v>2080</v>
      </c>
      <c r="D861" s="58" t="s">
        <v>2081</v>
      </c>
      <c r="E861" s="20" t="s">
        <v>428</v>
      </c>
      <c r="F861" s="20"/>
      <c r="G861" s="20"/>
    </row>
    <row r="862" spans="1:7" ht="12.75" hidden="1" outlineLevel="2">
      <c r="A862" s="44">
        <v>18</v>
      </c>
      <c r="B862" s="44" t="str">
        <f t="shared" si="36"/>
        <v>18 01 </v>
      </c>
      <c r="C862" s="136" t="s">
        <v>2082</v>
      </c>
      <c r="D862" s="58" t="s">
        <v>2083</v>
      </c>
      <c r="E862" s="20"/>
      <c r="F862" s="20"/>
      <c r="G862" s="20"/>
    </row>
    <row r="863" spans="1:7" ht="12.75" hidden="1" outlineLevel="2">
      <c r="A863" s="44">
        <v>18</v>
      </c>
      <c r="B863" s="44" t="str">
        <f t="shared" si="36"/>
        <v>18 01 </v>
      </c>
      <c r="C863" s="136" t="s">
        <v>2084</v>
      </c>
      <c r="D863" s="58" t="s">
        <v>2085</v>
      </c>
      <c r="E863" s="20" t="s">
        <v>428</v>
      </c>
      <c r="F863" s="20"/>
      <c r="G863" s="20"/>
    </row>
    <row r="864" spans="1:7" ht="12.75" hidden="1" outlineLevel="2">
      <c r="A864" s="44">
        <v>18</v>
      </c>
      <c r="B864" s="44" t="str">
        <f t="shared" si="36"/>
        <v>18 01 </v>
      </c>
      <c r="C864" s="136" t="s">
        <v>2086</v>
      </c>
      <c r="D864" s="58" t="s">
        <v>2087</v>
      </c>
      <c r="E864" s="20"/>
      <c r="F864" s="20"/>
      <c r="G864" s="20"/>
    </row>
    <row r="865" spans="1:7" ht="12.75" hidden="1" outlineLevel="2">
      <c r="A865" s="44">
        <v>18</v>
      </c>
      <c r="B865" s="44" t="str">
        <f t="shared" si="36"/>
        <v>18 01 </v>
      </c>
      <c r="C865" s="136" t="s">
        <v>2088</v>
      </c>
      <c r="D865" s="58" t="s">
        <v>2089</v>
      </c>
      <c r="E865" s="20" t="s">
        <v>428</v>
      </c>
      <c r="F865" s="20"/>
      <c r="G865" s="20"/>
    </row>
    <row r="866" spans="1:7" ht="22.5" hidden="1" outlineLevel="1" collapsed="1">
      <c r="A866" s="44">
        <v>18</v>
      </c>
      <c r="B866" s="41" t="s">
        <v>2090</v>
      </c>
      <c r="C866" s="135"/>
      <c r="D866" s="57" t="s">
        <v>2091</v>
      </c>
      <c r="E866" s="20"/>
      <c r="F866" s="20"/>
      <c r="G866" s="20"/>
    </row>
    <row r="867" spans="1:7" ht="12.75" hidden="1" outlineLevel="2">
      <c r="A867" s="44">
        <v>18</v>
      </c>
      <c r="B867" s="44" t="str">
        <f>B866</f>
        <v>18 02 </v>
      </c>
      <c r="C867" s="136" t="s">
        <v>2092</v>
      </c>
      <c r="D867" s="58" t="s">
        <v>2093</v>
      </c>
      <c r="E867" s="20" t="s">
        <v>428</v>
      </c>
      <c r="F867" s="20"/>
      <c r="G867" s="20"/>
    </row>
    <row r="868" spans="1:7" ht="22.5" hidden="1" outlineLevel="2">
      <c r="A868" s="44">
        <v>18</v>
      </c>
      <c r="B868" s="44" t="str">
        <f aca="true" t="shared" si="37" ref="B868:B873">B867</f>
        <v>18 02 </v>
      </c>
      <c r="C868" s="136" t="s">
        <v>2094</v>
      </c>
      <c r="D868" s="58" t="s">
        <v>2077</v>
      </c>
      <c r="E868" s="20" t="s">
        <v>428</v>
      </c>
      <c r="F868" s="20"/>
      <c r="G868" s="20"/>
    </row>
    <row r="869" spans="1:7" ht="22.5" hidden="1" outlineLevel="2">
      <c r="A869" s="44">
        <v>18</v>
      </c>
      <c r="B869" s="44" t="str">
        <f t="shared" si="37"/>
        <v>18 02 </v>
      </c>
      <c r="C869" s="136" t="s">
        <v>2095</v>
      </c>
      <c r="D869" s="58" t="s">
        <v>2096</v>
      </c>
      <c r="E869" s="20"/>
      <c r="F869" s="20"/>
      <c r="G869" s="20"/>
    </row>
    <row r="870" spans="1:7" ht="12.75" hidden="1" outlineLevel="2">
      <c r="A870" s="44">
        <v>18</v>
      </c>
      <c r="B870" s="44" t="str">
        <f t="shared" si="37"/>
        <v>18 02 </v>
      </c>
      <c r="C870" s="136" t="s">
        <v>2097</v>
      </c>
      <c r="D870" s="58" t="s">
        <v>2081</v>
      </c>
      <c r="E870" s="20" t="s">
        <v>428</v>
      </c>
      <c r="F870" s="20"/>
      <c r="G870" s="20"/>
    </row>
    <row r="871" spans="1:7" ht="12.75" hidden="1" outlineLevel="2">
      <c r="A871" s="44">
        <v>18</v>
      </c>
      <c r="B871" s="44" t="str">
        <f t="shared" si="37"/>
        <v>18 02 </v>
      </c>
      <c r="C871" s="136" t="s">
        <v>2098</v>
      </c>
      <c r="D871" s="58" t="s">
        <v>2099</v>
      </c>
      <c r="E871" s="20"/>
      <c r="F871" s="20"/>
      <c r="G871" s="20"/>
    </row>
    <row r="872" spans="1:7" ht="12.75" hidden="1" outlineLevel="2">
      <c r="A872" s="44">
        <v>18</v>
      </c>
      <c r="B872" s="44" t="str">
        <f t="shared" si="37"/>
        <v>18 02 </v>
      </c>
      <c r="C872" s="136" t="s">
        <v>2100</v>
      </c>
      <c r="D872" s="58" t="s">
        <v>2085</v>
      </c>
      <c r="E872" s="20" t="s">
        <v>428</v>
      </c>
      <c r="F872" s="20"/>
      <c r="G872" s="20"/>
    </row>
    <row r="873" spans="1:7" ht="12.75" hidden="1" outlineLevel="2">
      <c r="A873" s="44">
        <v>18</v>
      </c>
      <c r="B873" s="44" t="str">
        <f t="shared" si="37"/>
        <v>18 02 </v>
      </c>
      <c r="C873" s="136" t="s">
        <v>2101</v>
      </c>
      <c r="D873" s="58" t="s">
        <v>2102</v>
      </c>
      <c r="E873" s="20"/>
      <c r="F873" s="20"/>
      <c r="G873" s="20"/>
    </row>
    <row r="874" spans="1:7" ht="38.25" customHeight="1" collapsed="1">
      <c r="A874" s="47">
        <v>19</v>
      </c>
      <c r="B874" s="47"/>
      <c r="C874" s="46"/>
      <c r="D874" s="56" t="s">
        <v>1552</v>
      </c>
      <c r="E874" s="20"/>
      <c r="F874" s="20"/>
      <c r="G874" s="20"/>
    </row>
    <row r="875" spans="1:7" ht="12.75" hidden="1" outlineLevel="1" collapsed="1">
      <c r="A875" s="44">
        <v>19</v>
      </c>
      <c r="B875" s="41" t="s">
        <v>2103</v>
      </c>
      <c r="C875" s="135"/>
      <c r="D875" s="57" t="s">
        <v>2104</v>
      </c>
      <c r="E875" s="20"/>
      <c r="F875" s="20"/>
      <c r="G875" s="20"/>
    </row>
    <row r="876" spans="1:7" ht="12.75" hidden="1" outlineLevel="2">
      <c r="A876" s="44">
        <v>19</v>
      </c>
      <c r="B876" s="44" t="str">
        <f>B875</f>
        <v>19 01 </v>
      </c>
      <c r="C876" s="136" t="s">
        <v>2105</v>
      </c>
      <c r="D876" s="58" t="s">
        <v>625</v>
      </c>
      <c r="E876" s="20"/>
      <c r="F876" s="20"/>
      <c r="G876" s="20"/>
    </row>
    <row r="877" spans="1:7" ht="12.75" hidden="1" outlineLevel="2">
      <c r="A877" s="44">
        <v>19</v>
      </c>
      <c r="B877" s="44" t="str">
        <f aca="true" t="shared" si="38" ref="B877:B890">B876</f>
        <v>19 01 </v>
      </c>
      <c r="C877" s="136" t="s">
        <v>626</v>
      </c>
      <c r="D877" s="58" t="s">
        <v>627</v>
      </c>
      <c r="E877" s="20" t="s">
        <v>428</v>
      </c>
      <c r="F877" s="20"/>
      <c r="G877" s="20"/>
    </row>
    <row r="878" spans="1:7" ht="12.75" hidden="1" outlineLevel="2">
      <c r="A878" s="44">
        <v>19</v>
      </c>
      <c r="B878" s="44" t="str">
        <f t="shared" si="38"/>
        <v>19 01 </v>
      </c>
      <c r="C878" s="136" t="s">
        <v>628</v>
      </c>
      <c r="D878" s="58" t="s">
        <v>629</v>
      </c>
      <c r="E878" s="20" t="s">
        <v>428</v>
      </c>
      <c r="F878" s="20"/>
      <c r="G878" s="20"/>
    </row>
    <row r="879" spans="1:7" ht="12.75" hidden="1" outlineLevel="2">
      <c r="A879" s="44">
        <v>19</v>
      </c>
      <c r="B879" s="44" t="str">
        <f t="shared" si="38"/>
        <v>19 01 </v>
      </c>
      <c r="C879" s="136" t="s">
        <v>630</v>
      </c>
      <c r="D879" s="58" t="s">
        <v>631</v>
      </c>
      <c r="E879" s="20" t="s">
        <v>428</v>
      </c>
      <c r="F879" s="20"/>
      <c r="G879" s="20"/>
    </row>
    <row r="880" spans="1:7" ht="12.75" hidden="1" outlineLevel="2">
      <c r="A880" s="44">
        <v>19</v>
      </c>
      <c r="B880" s="44" t="str">
        <f t="shared" si="38"/>
        <v>19 01 </v>
      </c>
      <c r="C880" s="136" t="s">
        <v>632</v>
      </c>
      <c r="D880" s="58" t="s">
        <v>633</v>
      </c>
      <c r="E880" s="20" t="s">
        <v>428</v>
      </c>
      <c r="F880" s="20"/>
      <c r="G880" s="20"/>
    </row>
    <row r="881" spans="1:7" ht="12.75" hidden="1" outlineLevel="2">
      <c r="A881" s="44">
        <v>19</v>
      </c>
      <c r="B881" s="44" t="str">
        <f t="shared" si="38"/>
        <v>19 01 </v>
      </c>
      <c r="C881" s="136" t="s">
        <v>634</v>
      </c>
      <c r="D881" s="58" t="s">
        <v>635</v>
      </c>
      <c r="E881" s="20" t="s">
        <v>428</v>
      </c>
      <c r="F881" s="20"/>
      <c r="G881" s="20"/>
    </row>
    <row r="882" spans="1:7" ht="12.75" hidden="1" outlineLevel="2">
      <c r="A882" s="44">
        <v>19</v>
      </c>
      <c r="B882" s="44" t="str">
        <f t="shared" si="38"/>
        <v>19 01 </v>
      </c>
      <c r="C882" s="136" t="s">
        <v>636</v>
      </c>
      <c r="D882" s="58" t="s">
        <v>2044</v>
      </c>
      <c r="E882" s="20"/>
      <c r="F882" s="20"/>
      <c r="G882" s="20"/>
    </row>
    <row r="883" spans="1:7" ht="12.75" hidden="1" outlineLevel="2">
      <c r="A883" s="44">
        <v>19</v>
      </c>
      <c r="B883" s="44" t="str">
        <f t="shared" si="38"/>
        <v>19 01 </v>
      </c>
      <c r="C883" s="136" t="s">
        <v>2045</v>
      </c>
      <c r="D883" s="58" t="s">
        <v>2046</v>
      </c>
      <c r="E883" s="20" t="s">
        <v>428</v>
      </c>
      <c r="F883" s="20"/>
      <c r="G883" s="20"/>
    </row>
    <row r="884" spans="1:7" ht="12.75" hidden="1" outlineLevel="2">
      <c r="A884" s="44">
        <v>19</v>
      </c>
      <c r="B884" s="44" t="str">
        <f t="shared" si="38"/>
        <v>19 01 </v>
      </c>
      <c r="C884" s="136" t="s">
        <v>2047</v>
      </c>
      <c r="D884" s="58" t="s">
        <v>2048</v>
      </c>
      <c r="E884" s="20"/>
      <c r="F884" s="20"/>
      <c r="G884" s="20"/>
    </row>
    <row r="885" spans="1:7" ht="12.75" hidden="1" outlineLevel="2">
      <c r="A885" s="44">
        <v>19</v>
      </c>
      <c r="B885" s="44" t="str">
        <f t="shared" si="38"/>
        <v>19 01 </v>
      </c>
      <c r="C885" s="136" t="s">
        <v>2049</v>
      </c>
      <c r="D885" s="58" t="s">
        <v>2050</v>
      </c>
      <c r="E885" s="20" t="s">
        <v>428</v>
      </c>
      <c r="F885" s="20"/>
      <c r="G885" s="20"/>
    </row>
    <row r="886" spans="1:7" ht="12.75" hidden="1" outlineLevel="2">
      <c r="A886" s="44">
        <v>19</v>
      </c>
      <c r="B886" s="44" t="str">
        <f t="shared" si="38"/>
        <v>19 01 </v>
      </c>
      <c r="C886" s="136" t="s">
        <v>2051</v>
      </c>
      <c r="D886" s="58" t="s">
        <v>642</v>
      </c>
      <c r="E886" s="20"/>
      <c r="F886" s="20"/>
      <c r="G886" s="20"/>
    </row>
    <row r="887" spans="1:7" ht="12.75" hidden="1" outlineLevel="2">
      <c r="A887" s="44">
        <v>19</v>
      </c>
      <c r="B887" s="44" t="str">
        <f t="shared" si="38"/>
        <v>19 01 </v>
      </c>
      <c r="C887" s="136" t="s">
        <v>643</v>
      </c>
      <c r="D887" s="58" t="s">
        <v>644</v>
      </c>
      <c r="E887" s="20" t="s">
        <v>428</v>
      </c>
      <c r="F887" s="20"/>
      <c r="G887" s="20"/>
    </row>
    <row r="888" spans="1:7" ht="12.75" hidden="1" outlineLevel="2">
      <c r="A888" s="44">
        <v>19</v>
      </c>
      <c r="B888" s="44" t="str">
        <f t="shared" si="38"/>
        <v>19 01 </v>
      </c>
      <c r="C888" s="136" t="s">
        <v>645</v>
      </c>
      <c r="D888" s="58" t="s">
        <v>841</v>
      </c>
      <c r="E888" s="20"/>
      <c r="F888" s="20"/>
      <c r="G888" s="20"/>
    </row>
    <row r="889" spans="1:7" ht="12.75" hidden="1" outlineLevel="2">
      <c r="A889" s="44">
        <v>19</v>
      </c>
      <c r="B889" s="44" t="str">
        <f t="shared" si="38"/>
        <v>19 01 </v>
      </c>
      <c r="C889" s="136" t="s">
        <v>842</v>
      </c>
      <c r="D889" s="58" t="s">
        <v>1300</v>
      </c>
      <c r="E889" s="20"/>
      <c r="F889" s="20"/>
      <c r="G889" s="20"/>
    </row>
    <row r="890" spans="1:7" ht="12.75" hidden="1" outlineLevel="2">
      <c r="A890" s="44">
        <v>19</v>
      </c>
      <c r="B890" s="44" t="str">
        <f t="shared" si="38"/>
        <v>19 01 </v>
      </c>
      <c r="C890" s="136" t="s">
        <v>843</v>
      </c>
      <c r="D890" s="58" t="s">
        <v>447</v>
      </c>
      <c r="E890" s="20"/>
      <c r="F890" s="20"/>
      <c r="G890" s="20"/>
    </row>
    <row r="891" spans="1:7" ht="22.5" hidden="1" outlineLevel="1" collapsed="1">
      <c r="A891" s="44">
        <v>19</v>
      </c>
      <c r="B891" s="41" t="s">
        <v>844</v>
      </c>
      <c r="C891" s="135"/>
      <c r="D891" s="57" t="s">
        <v>845</v>
      </c>
      <c r="E891" s="20"/>
      <c r="F891" s="20"/>
      <c r="G891" s="20"/>
    </row>
    <row r="892" spans="1:7" ht="12.75" hidden="1" outlineLevel="2">
      <c r="A892" s="44">
        <v>19</v>
      </c>
      <c r="B892" s="44" t="str">
        <f>B891</f>
        <v>19 02 </v>
      </c>
      <c r="C892" s="136" t="s">
        <v>846</v>
      </c>
      <c r="D892" s="58" t="s">
        <v>847</v>
      </c>
      <c r="E892" s="20"/>
      <c r="F892" s="20"/>
      <c r="G892" s="20"/>
    </row>
    <row r="893" spans="1:7" ht="12.75" hidden="1" outlineLevel="2">
      <c r="A893" s="44">
        <v>19</v>
      </c>
      <c r="B893" s="44" t="str">
        <f aca="true" t="shared" si="39" ref="B893:B901">B892</f>
        <v>19 02 </v>
      </c>
      <c r="C893" s="136" t="s">
        <v>848</v>
      </c>
      <c r="D893" s="58" t="s">
        <v>962</v>
      </c>
      <c r="E893" s="20" t="s">
        <v>428</v>
      </c>
      <c r="F893" s="20"/>
      <c r="G893" s="20"/>
    </row>
    <row r="894" spans="1:7" ht="12.75" hidden="1" outlineLevel="2">
      <c r="A894" s="44">
        <v>19</v>
      </c>
      <c r="B894" s="44" t="str">
        <f t="shared" si="39"/>
        <v>19 02 </v>
      </c>
      <c r="C894" s="136" t="s">
        <v>963</v>
      </c>
      <c r="D894" s="58" t="s">
        <v>964</v>
      </c>
      <c r="E894" s="20" t="s">
        <v>428</v>
      </c>
      <c r="F894" s="20"/>
      <c r="G894" s="20"/>
    </row>
    <row r="895" spans="1:7" ht="12.75" hidden="1" outlineLevel="2">
      <c r="A895" s="44">
        <v>19</v>
      </c>
      <c r="B895" s="44" t="str">
        <f t="shared" si="39"/>
        <v>19 02 </v>
      </c>
      <c r="C895" s="136" t="s">
        <v>965</v>
      </c>
      <c r="D895" s="58" t="s">
        <v>966</v>
      </c>
      <c r="E895" s="20"/>
      <c r="F895" s="20"/>
      <c r="G895" s="20"/>
    </row>
    <row r="896" spans="1:7" ht="12.75" hidden="1" outlineLevel="2">
      <c r="A896" s="44">
        <v>19</v>
      </c>
      <c r="B896" s="44" t="str">
        <f t="shared" si="39"/>
        <v>19 02 </v>
      </c>
      <c r="C896" s="136" t="s">
        <v>967</v>
      </c>
      <c r="D896" s="58" t="s">
        <v>968</v>
      </c>
      <c r="E896" s="20" t="s">
        <v>428</v>
      </c>
      <c r="F896" s="20"/>
      <c r="G896" s="20"/>
    </row>
    <row r="897" spans="1:7" ht="12.75" hidden="1" outlineLevel="2">
      <c r="A897" s="44">
        <v>19</v>
      </c>
      <c r="B897" s="44" t="str">
        <f t="shared" si="39"/>
        <v>19 02 </v>
      </c>
      <c r="C897" s="136" t="s">
        <v>969</v>
      </c>
      <c r="D897" s="58" t="s">
        <v>970</v>
      </c>
      <c r="E897" s="20" t="s">
        <v>428</v>
      </c>
      <c r="F897" s="20"/>
      <c r="G897" s="20"/>
    </row>
    <row r="898" spans="1:7" ht="12.75" hidden="1" outlineLevel="2">
      <c r="A898" s="44">
        <v>19</v>
      </c>
      <c r="B898" s="44" t="str">
        <f t="shared" si="39"/>
        <v>19 02 </v>
      </c>
      <c r="C898" s="136" t="s">
        <v>971</v>
      </c>
      <c r="D898" s="58" t="s">
        <v>972</v>
      </c>
      <c r="E898" s="20" t="s">
        <v>428</v>
      </c>
      <c r="F898" s="20"/>
      <c r="G898" s="20"/>
    </row>
    <row r="899" spans="1:7" ht="12.75" hidden="1" outlineLevel="2">
      <c r="A899" s="44">
        <v>19</v>
      </c>
      <c r="B899" s="44" t="str">
        <f t="shared" si="39"/>
        <v>19 02 </v>
      </c>
      <c r="C899" s="136" t="s">
        <v>973</v>
      </c>
      <c r="D899" s="58" t="s">
        <v>2116</v>
      </c>
      <c r="E899" s="20"/>
      <c r="F899" s="20"/>
      <c r="G899" s="20"/>
    </row>
    <row r="900" spans="1:7" ht="12.75" hidden="1" outlineLevel="2">
      <c r="A900" s="44">
        <v>19</v>
      </c>
      <c r="B900" s="44" t="str">
        <f t="shared" si="39"/>
        <v>19 02 </v>
      </c>
      <c r="C900" s="136" t="s">
        <v>2117</v>
      </c>
      <c r="D900" s="58" t="s">
        <v>80</v>
      </c>
      <c r="E900" s="20" t="s">
        <v>428</v>
      </c>
      <c r="F900" s="20"/>
      <c r="G900" s="20"/>
    </row>
    <row r="901" spans="1:7" ht="12.75" hidden="1" outlineLevel="2">
      <c r="A901" s="44">
        <v>19</v>
      </c>
      <c r="B901" s="44" t="str">
        <f t="shared" si="39"/>
        <v>19 02 </v>
      </c>
      <c r="C901" s="136" t="s">
        <v>2118</v>
      </c>
      <c r="D901" s="58" t="s">
        <v>447</v>
      </c>
      <c r="E901" s="20"/>
      <c r="F901" s="20"/>
      <c r="G901" s="20"/>
    </row>
    <row r="902" spans="1:7" ht="12.75" hidden="1" outlineLevel="1" collapsed="1">
      <c r="A902" s="44">
        <v>19</v>
      </c>
      <c r="B902" s="41" t="s">
        <v>2119</v>
      </c>
      <c r="C902" s="135"/>
      <c r="D902" s="57" t="s">
        <v>2120</v>
      </c>
      <c r="E902" s="20"/>
      <c r="F902" s="20"/>
      <c r="G902" s="20"/>
    </row>
    <row r="903" spans="1:7" ht="12.75" hidden="1" outlineLevel="2">
      <c r="A903" s="44">
        <v>19</v>
      </c>
      <c r="B903" s="44" t="str">
        <f>B902</f>
        <v>19 03 </v>
      </c>
      <c r="C903" s="136" t="s">
        <v>2121</v>
      </c>
      <c r="D903" s="58" t="s">
        <v>657</v>
      </c>
      <c r="E903" s="20" t="s">
        <v>428</v>
      </c>
      <c r="F903" s="20"/>
      <c r="G903" s="20"/>
    </row>
    <row r="904" spans="1:7" ht="12.75" hidden="1" outlineLevel="2">
      <c r="A904" s="44">
        <v>19</v>
      </c>
      <c r="B904" s="44" t="str">
        <f>B903</f>
        <v>19 03 </v>
      </c>
      <c r="C904" s="136" t="s">
        <v>658</v>
      </c>
      <c r="D904" s="58" t="s">
        <v>659</v>
      </c>
      <c r="E904" s="20"/>
      <c r="F904" s="20"/>
      <c r="G904" s="20"/>
    </row>
    <row r="905" spans="1:7" ht="12.75" hidden="1" outlineLevel="2">
      <c r="A905" s="44">
        <v>19</v>
      </c>
      <c r="B905" s="44" t="str">
        <f>B904</f>
        <v>19 03 </v>
      </c>
      <c r="C905" s="136" t="s">
        <v>660</v>
      </c>
      <c r="D905" s="58" t="s">
        <v>661</v>
      </c>
      <c r="E905" s="20" t="s">
        <v>428</v>
      </c>
      <c r="F905" s="20"/>
      <c r="G905" s="20"/>
    </row>
    <row r="906" spans="1:7" ht="12.75" hidden="1" outlineLevel="2">
      <c r="A906" s="44">
        <v>19</v>
      </c>
      <c r="B906" s="44" t="str">
        <f>B905</f>
        <v>19 03 </v>
      </c>
      <c r="C906" s="136" t="s">
        <v>662</v>
      </c>
      <c r="D906" s="58" t="s">
        <v>663</v>
      </c>
      <c r="E906" s="20"/>
      <c r="F906" s="20"/>
      <c r="G906" s="20"/>
    </row>
    <row r="907" spans="1:7" ht="12.75" hidden="1" outlineLevel="1" collapsed="1">
      <c r="A907" s="44">
        <v>19</v>
      </c>
      <c r="B907" s="41" t="s">
        <v>664</v>
      </c>
      <c r="C907" s="135"/>
      <c r="D907" s="57" t="s">
        <v>665</v>
      </c>
      <c r="E907" s="20"/>
      <c r="F907" s="20"/>
      <c r="G907" s="20"/>
    </row>
    <row r="908" spans="1:7" ht="12.75" hidden="1" outlineLevel="2">
      <c r="A908" s="44">
        <v>19</v>
      </c>
      <c r="B908" s="44" t="str">
        <f>B907</f>
        <v>19 04 </v>
      </c>
      <c r="C908" s="136" t="s">
        <v>666</v>
      </c>
      <c r="D908" s="58" t="s">
        <v>667</v>
      </c>
      <c r="E908" s="20"/>
      <c r="F908" s="20"/>
      <c r="G908" s="20"/>
    </row>
    <row r="909" spans="1:7" ht="12.75" hidden="1" outlineLevel="2">
      <c r="A909" s="44">
        <v>19</v>
      </c>
      <c r="B909" s="44" t="str">
        <f>B908</f>
        <v>19 04 </v>
      </c>
      <c r="C909" s="136" t="s">
        <v>668</v>
      </c>
      <c r="D909" s="58" t="s">
        <v>669</v>
      </c>
      <c r="E909" s="20" t="s">
        <v>428</v>
      </c>
      <c r="F909" s="20"/>
      <c r="G909" s="20"/>
    </row>
    <row r="910" spans="1:7" ht="12.75" hidden="1" outlineLevel="2">
      <c r="A910" s="44">
        <v>19</v>
      </c>
      <c r="B910" s="44" t="str">
        <f>B909</f>
        <v>19 04 </v>
      </c>
      <c r="C910" s="136" t="s">
        <v>670</v>
      </c>
      <c r="D910" s="58" t="s">
        <v>671</v>
      </c>
      <c r="E910" s="20" t="s">
        <v>428</v>
      </c>
      <c r="F910" s="20"/>
      <c r="G910" s="20"/>
    </row>
    <row r="911" spans="1:7" ht="12.75" hidden="1" outlineLevel="2">
      <c r="A911" s="44">
        <v>19</v>
      </c>
      <c r="B911" s="44" t="str">
        <f>B910</f>
        <v>19 04 </v>
      </c>
      <c r="C911" s="136" t="s">
        <v>672</v>
      </c>
      <c r="D911" s="58" t="s">
        <v>673</v>
      </c>
      <c r="E911" s="20"/>
      <c r="F911" s="20"/>
      <c r="G911" s="20"/>
    </row>
    <row r="912" spans="1:7" ht="12.75" hidden="1" outlineLevel="1" collapsed="1">
      <c r="A912" s="44">
        <v>19</v>
      </c>
      <c r="B912" s="41" t="s">
        <v>674</v>
      </c>
      <c r="C912" s="135"/>
      <c r="D912" s="57" t="s">
        <v>675</v>
      </c>
      <c r="E912" s="20"/>
      <c r="F912" s="20"/>
      <c r="G912" s="20"/>
    </row>
    <row r="913" spans="1:7" ht="12.75" hidden="1" outlineLevel="2">
      <c r="A913" s="44">
        <v>19</v>
      </c>
      <c r="B913" s="44" t="str">
        <f>B912</f>
        <v>19 05 </v>
      </c>
      <c r="C913" s="136" t="s">
        <v>676</v>
      </c>
      <c r="D913" s="58" t="s">
        <v>677</v>
      </c>
      <c r="E913" s="20"/>
      <c r="F913" s="20"/>
      <c r="G913" s="20" t="s">
        <v>428</v>
      </c>
    </row>
    <row r="914" spans="1:7" ht="12.75" hidden="1" outlineLevel="2">
      <c r="A914" s="44">
        <v>19</v>
      </c>
      <c r="B914" s="44" t="str">
        <f>B913</f>
        <v>19 05 </v>
      </c>
      <c r="C914" s="136" t="s">
        <v>678</v>
      </c>
      <c r="D914" s="58" t="s">
        <v>679</v>
      </c>
      <c r="E914" s="20"/>
      <c r="F914" s="20"/>
      <c r="G914" s="20"/>
    </row>
    <row r="915" spans="1:7" ht="12.75" hidden="1" outlineLevel="2">
      <c r="A915" s="44">
        <v>19</v>
      </c>
      <c r="B915" s="44" t="str">
        <f>B914</f>
        <v>19 05 </v>
      </c>
      <c r="C915" s="136" t="s">
        <v>680</v>
      </c>
      <c r="D915" s="58" t="s">
        <v>681</v>
      </c>
      <c r="E915" s="20"/>
      <c r="F915" s="20"/>
      <c r="G915" s="20" t="s">
        <v>428</v>
      </c>
    </row>
    <row r="916" spans="1:7" ht="12.75" hidden="1" outlineLevel="2">
      <c r="A916" s="44">
        <v>19</v>
      </c>
      <c r="B916" s="44" t="str">
        <f>B915</f>
        <v>19 05 </v>
      </c>
      <c r="C916" s="136" t="s">
        <v>682</v>
      </c>
      <c r="D916" s="58" t="s">
        <v>447</v>
      </c>
      <c r="E916" s="20"/>
      <c r="F916" s="20"/>
      <c r="G916" s="20"/>
    </row>
    <row r="917" spans="1:7" ht="12.75" hidden="1" outlineLevel="1" collapsed="1">
      <c r="A917" s="44">
        <v>19</v>
      </c>
      <c r="B917" s="41" t="s">
        <v>683</v>
      </c>
      <c r="C917" s="135"/>
      <c r="D917" s="57" t="s">
        <v>684</v>
      </c>
      <c r="E917" s="20"/>
      <c r="F917" s="20"/>
      <c r="G917" s="20"/>
    </row>
    <row r="918" spans="1:7" ht="12.75" hidden="1" outlineLevel="2">
      <c r="A918" s="44">
        <v>19</v>
      </c>
      <c r="B918" s="44" t="str">
        <f>B917</f>
        <v>19 06 </v>
      </c>
      <c r="C918" s="136" t="s">
        <v>685</v>
      </c>
      <c r="D918" s="58" t="s">
        <v>686</v>
      </c>
      <c r="E918" s="20"/>
      <c r="F918" s="20"/>
      <c r="G918" s="20" t="s">
        <v>428</v>
      </c>
    </row>
    <row r="919" spans="1:7" ht="12.75" hidden="1" outlineLevel="2">
      <c r="A919" s="44">
        <v>19</v>
      </c>
      <c r="B919" s="44" t="str">
        <f>B918</f>
        <v>19 06 </v>
      </c>
      <c r="C919" s="136" t="s">
        <v>687</v>
      </c>
      <c r="D919" s="58" t="s">
        <v>688</v>
      </c>
      <c r="E919" s="20"/>
      <c r="F919" s="20"/>
      <c r="G919" s="20" t="s">
        <v>428</v>
      </c>
    </row>
    <row r="920" spans="1:7" ht="12.75" hidden="1" outlineLevel="2">
      <c r="A920" s="44">
        <v>19</v>
      </c>
      <c r="B920" s="44" t="str">
        <f>B919</f>
        <v>19 06 </v>
      </c>
      <c r="C920" s="136" t="s">
        <v>689</v>
      </c>
      <c r="D920" s="58" t="s">
        <v>690</v>
      </c>
      <c r="E920" s="20"/>
      <c r="F920" s="20"/>
      <c r="G920" s="20"/>
    </row>
    <row r="921" spans="1:7" ht="12.75" hidden="1" outlineLevel="2">
      <c r="A921" s="44">
        <v>19</v>
      </c>
      <c r="B921" s="44" t="str">
        <f>B920</f>
        <v>19 06 </v>
      </c>
      <c r="C921" s="136" t="s">
        <v>691</v>
      </c>
      <c r="D921" s="58" t="s">
        <v>692</v>
      </c>
      <c r="E921" s="20"/>
      <c r="F921" s="20"/>
      <c r="G921" s="20"/>
    </row>
    <row r="922" spans="1:7" ht="12.75" hidden="1" outlineLevel="2">
      <c r="A922" s="44">
        <v>19</v>
      </c>
      <c r="B922" s="44" t="str">
        <f>B921</f>
        <v>19 06 </v>
      </c>
      <c r="C922" s="136" t="s">
        <v>693</v>
      </c>
      <c r="D922" s="58" t="s">
        <v>447</v>
      </c>
      <c r="E922" s="20"/>
      <c r="F922" s="20"/>
      <c r="G922" s="20"/>
    </row>
    <row r="923" spans="1:7" ht="12.75" hidden="1" outlineLevel="1" collapsed="1">
      <c r="A923" s="44">
        <v>19</v>
      </c>
      <c r="B923" s="41" t="s">
        <v>694</v>
      </c>
      <c r="C923" s="135"/>
      <c r="D923" s="57" t="s">
        <v>695</v>
      </c>
      <c r="E923" s="20"/>
      <c r="F923" s="20"/>
      <c r="G923" s="20"/>
    </row>
    <row r="924" spans="1:7" ht="12.75" hidden="1" outlineLevel="2">
      <c r="A924" s="44">
        <v>19</v>
      </c>
      <c r="B924" s="44" t="str">
        <f>B923</f>
        <v>19 07 </v>
      </c>
      <c r="C924" s="136" t="s">
        <v>696</v>
      </c>
      <c r="D924" s="58" t="s">
        <v>2111</v>
      </c>
      <c r="E924" s="20" t="s">
        <v>428</v>
      </c>
      <c r="F924" s="20"/>
      <c r="G924" s="20"/>
    </row>
    <row r="925" spans="1:7" ht="12.75" hidden="1" outlineLevel="2">
      <c r="A925" s="44">
        <v>19</v>
      </c>
      <c r="B925" s="44" t="str">
        <f>B924</f>
        <v>19 07 </v>
      </c>
      <c r="C925" s="136" t="s">
        <v>2112</v>
      </c>
      <c r="D925" s="58" t="s">
        <v>608</v>
      </c>
      <c r="E925" s="20"/>
      <c r="F925" s="20"/>
      <c r="G925" s="20"/>
    </row>
    <row r="926" spans="1:7" ht="12.75" hidden="1" outlineLevel="1" collapsed="1">
      <c r="A926" s="44">
        <v>19</v>
      </c>
      <c r="B926" s="41" t="s">
        <v>609</v>
      </c>
      <c r="C926" s="135"/>
      <c r="D926" s="57" t="s">
        <v>610</v>
      </c>
      <c r="E926" s="20"/>
      <c r="F926" s="20"/>
      <c r="G926" s="20"/>
    </row>
    <row r="927" spans="1:7" ht="12.75" hidden="1" outlineLevel="2">
      <c r="A927" s="44">
        <v>19</v>
      </c>
      <c r="B927" s="44" t="str">
        <f>B926</f>
        <v>19 08 </v>
      </c>
      <c r="C927" s="136" t="s">
        <v>611</v>
      </c>
      <c r="D927" s="58" t="s">
        <v>612</v>
      </c>
      <c r="E927" s="20"/>
      <c r="F927" s="20"/>
      <c r="G927" s="20" t="s">
        <v>428</v>
      </c>
    </row>
    <row r="928" spans="1:7" ht="12.75" hidden="1" outlineLevel="2">
      <c r="A928" s="44">
        <v>19</v>
      </c>
      <c r="B928" s="44" t="str">
        <f aca="true" t="shared" si="40" ref="B928:B939">B927</f>
        <v>19 08 </v>
      </c>
      <c r="C928" s="136" t="s">
        <v>613</v>
      </c>
      <c r="D928" s="58" t="s">
        <v>614</v>
      </c>
      <c r="E928" s="20"/>
      <c r="F928" s="20"/>
      <c r="G928" s="20" t="s">
        <v>428</v>
      </c>
    </row>
    <row r="929" spans="1:7" ht="12.75" hidden="1" outlineLevel="2">
      <c r="A929" s="44">
        <v>19</v>
      </c>
      <c r="B929" s="44" t="str">
        <f t="shared" si="40"/>
        <v>19 08 </v>
      </c>
      <c r="C929" s="136" t="s">
        <v>615</v>
      </c>
      <c r="D929" s="58" t="s">
        <v>616</v>
      </c>
      <c r="E929" s="20"/>
      <c r="F929" s="20"/>
      <c r="G929" s="20" t="s">
        <v>428</v>
      </c>
    </row>
    <row r="930" spans="1:7" ht="12.75" hidden="1" outlineLevel="2">
      <c r="A930" s="44">
        <v>19</v>
      </c>
      <c r="B930" s="44" t="str">
        <f t="shared" si="40"/>
        <v>19 08 </v>
      </c>
      <c r="C930" s="136" t="s">
        <v>617</v>
      </c>
      <c r="D930" s="58" t="s">
        <v>78</v>
      </c>
      <c r="E930" s="20" t="s">
        <v>428</v>
      </c>
      <c r="F930" s="20"/>
      <c r="G930" s="20"/>
    </row>
    <row r="931" spans="1:7" ht="12.75" hidden="1" outlineLevel="2">
      <c r="A931" s="44">
        <v>19</v>
      </c>
      <c r="B931" s="44" t="str">
        <f t="shared" si="40"/>
        <v>19 08 </v>
      </c>
      <c r="C931" s="136" t="s">
        <v>618</v>
      </c>
      <c r="D931" s="58" t="s">
        <v>619</v>
      </c>
      <c r="E931" s="20" t="s">
        <v>428</v>
      </c>
      <c r="F931" s="20"/>
      <c r="G931" s="20"/>
    </row>
    <row r="932" spans="1:7" ht="12.75" hidden="1" outlineLevel="2">
      <c r="A932" s="44">
        <v>19</v>
      </c>
      <c r="B932" s="44" t="str">
        <f t="shared" si="40"/>
        <v>19 08 </v>
      </c>
      <c r="C932" s="136" t="s">
        <v>620</v>
      </c>
      <c r="D932" s="58" t="s">
        <v>621</v>
      </c>
      <c r="E932" s="20" t="s">
        <v>428</v>
      </c>
      <c r="F932" s="20"/>
      <c r="G932" s="20"/>
    </row>
    <row r="933" spans="1:7" ht="22.5" hidden="1" outlineLevel="2">
      <c r="A933" s="44">
        <v>19</v>
      </c>
      <c r="B933" s="44" t="str">
        <f t="shared" si="40"/>
        <v>19 08 </v>
      </c>
      <c r="C933" s="136" t="s">
        <v>622</v>
      </c>
      <c r="D933" s="58" t="s">
        <v>623</v>
      </c>
      <c r="E933" s="20"/>
      <c r="F933" s="20"/>
      <c r="G933" s="20"/>
    </row>
    <row r="934" spans="1:7" ht="22.5" hidden="1" outlineLevel="2">
      <c r="A934" s="44">
        <v>19</v>
      </c>
      <c r="B934" s="44" t="str">
        <f t="shared" si="40"/>
        <v>19 08 </v>
      </c>
      <c r="C934" s="136" t="s">
        <v>624</v>
      </c>
      <c r="D934" s="58" t="s">
        <v>2139</v>
      </c>
      <c r="E934" s="20" t="s">
        <v>428</v>
      </c>
      <c r="F934" s="20"/>
      <c r="G934" s="20"/>
    </row>
    <row r="935" spans="1:7" ht="22.5" hidden="1" outlineLevel="2">
      <c r="A935" s="44">
        <v>19</v>
      </c>
      <c r="B935" s="44" t="str">
        <f t="shared" si="40"/>
        <v>19 08 </v>
      </c>
      <c r="C935" s="136" t="s">
        <v>2140</v>
      </c>
      <c r="D935" s="58" t="s">
        <v>812</v>
      </c>
      <c r="E935" s="20" t="s">
        <v>428</v>
      </c>
      <c r="F935" s="20"/>
      <c r="G935" s="20"/>
    </row>
    <row r="936" spans="1:7" ht="22.5" hidden="1" outlineLevel="2">
      <c r="A936" s="44">
        <v>19</v>
      </c>
      <c r="B936" s="44" t="str">
        <f t="shared" si="40"/>
        <v>19 08 </v>
      </c>
      <c r="C936" s="136" t="s">
        <v>813</v>
      </c>
      <c r="D936" s="58" t="s">
        <v>814</v>
      </c>
      <c r="E936" s="20"/>
      <c r="F936" s="20"/>
      <c r="G936" s="20"/>
    </row>
    <row r="937" spans="1:7" ht="22.5" hidden="1" outlineLevel="2">
      <c r="A937" s="44">
        <v>19</v>
      </c>
      <c r="B937" s="44" t="str">
        <f t="shared" si="40"/>
        <v>19 08 </v>
      </c>
      <c r="C937" s="136" t="s">
        <v>815</v>
      </c>
      <c r="D937" s="58" t="s">
        <v>854</v>
      </c>
      <c r="E937" s="20" t="s">
        <v>428</v>
      </c>
      <c r="F937" s="20"/>
      <c r="G937" s="20"/>
    </row>
    <row r="938" spans="1:7" ht="22.5" hidden="1" outlineLevel="2">
      <c r="A938" s="44">
        <v>19</v>
      </c>
      <c r="B938" s="44" t="str">
        <f t="shared" si="40"/>
        <v>19 08 </v>
      </c>
      <c r="C938" s="136" t="s">
        <v>855</v>
      </c>
      <c r="D938" s="58" t="s">
        <v>856</v>
      </c>
      <c r="E938" s="20"/>
      <c r="F938" s="20"/>
      <c r="G938" s="20"/>
    </row>
    <row r="939" spans="1:7" ht="12.75" hidden="1" outlineLevel="2">
      <c r="A939" s="44">
        <v>19</v>
      </c>
      <c r="B939" s="44" t="str">
        <f t="shared" si="40"/>
        <v>19 08 </v>
      </c>
      <c r="C939" s="136" t="s">
        <v>857</v>
      </c>
      <c r="D939" s="58" t="s">
        <v>447</v>
      </c>
      <c r="E939" s="20"/>
      <c r="F939" s="20"/>
      <c r="G939" s="20"/>
    </row>
    <row r="940" spans="1:7" ht="22.5" hidden="1" outlineLevel="1" collapsed="1">
      <c r="A940" s="44">
        <v>19</v>
      </c>
      <c r="B940" s="41" t="s">
        <v>858</v>
      </c>
      <c r="C940" s="135"/>
      <c r="D940" s="57" t="s">
        <v>640</v>
      </c>
      <c r="E940" s="20"/>
      <c r="F940" s="20"/>
      <c r="G940" s="20"/>
    </row>
    <row r="941" spans="1:7" ht="12.75" hidden="1" outlineLevel="2">
      <c r="A941" s="44">
        <v>19</v>
      </c>
      <c r="B941" s="44" t="str">
        <f>B940</f>
        <v>19 09 </v>
      </c>
      <c r="C941" s="136" t="s">
        <v>641</v>
      </c>
      <c r="D941" s="58" t="s">
        <v>816</v>
      </c>
      <c r="E941" s="20"/>
      <c r="F941" s="20"/>
      <c r="G941" s="20" t="s">
        <v>428</v>
      </c>
    </row>
    <row r="942" spans="1:7" ht="12.75" hidden="1" outlineLevel="2">
      <c r="A942" s="44">
        <v>19</v>
      </c>
      <c r="B942" s="44" t="str">
        <f aca="true" t="shared" si="41" ref="B942:B947">B941</f>
        <v>19 09 </v>
      </c>
      <c r="C942" s="136" t="s">
        <v>817</v>
      </c>
      <c r="D942" s="58" t="s">
        <v>818</v>
      </c>
      <c r="E942" s="20"/>
      <c r="F942" s="20"/>
      <c r="G942" s="20" t="s">
        <v>428</v>
      </c>
    </row>
    <row r="943" spans="1:7" ht="12.75" hidden="1" outlineLevel="2">
      <c r="A943" s="44">
        <v>19</v>
      </c>
      <c r="B943" s="44" t="str">
        <f t="shared" si="41"/>
        <v>19 09 </v>
      </c>
      <c r="C943" s="136" t="s">
        <v>819</v>
      </c>
      <c r="D943" s="58" t="s">
        <v>820</v>
      </c>
      <c r="E943" s="20"/>
      <c r="F943" s="20"/>
      <c r="G943" s="20"/>
    </row>
    <row r="944" spans="1:7" ht="12.75" hidden="1" outlineLevel="2">
      <c r="A944" s="44">
        <v>19</v>
      </c>
      <c r="B944" s="44" t="str">
        <f t="shared" si="41"/>
        <v>19 09 </v>
      </c>
      <c r="C944" s="136" t="s">
        <v>821</v>
      </c>
      <c r="D944" s="58" t="s">
        <v>822</v>
      </c>
      <c r="E944" s="20"/>
      <c r="F944" s="20"/>
      <c r="G944" s="20"/>
    </row>
    <row r="945" spans="1:7" ht="12.75" hidden="1" outlineLevel="2">
      <c r="A945" s="44">
        <v>19</v>
      </c>
      <c r="B945" s="44" t="str">
        <f t="shared" si="41"/>
        <v>19 09 </v>
      </c>
      <c r="C945" s="136" t="s">
        <v>823</v>
      </c>
      <c r="D945" s="58" t="s">
        <v>78</v>
      </c>
      <c r="E945" s="20"/>
      <c r="F945" s="20"/>
      <c r="G945" s="20"/>
    </row>
    <row r="946" spans="1:7" ht="12.75" hidden="1" outlineLevel="2">
      <c r="A946" s="44">
        <v>19</v>
      </c>
      <c r="B946" s="44" t="str">
        <f t="shared" si="41"/>
        <v>19 09 </v>
      </c>
      <c r="C946" s="136" t="s">
        <v>824</v>
      </c>
      <c r="D946" s="58" t="s">
        <v>619</v>
      </c>
      <c r="E946" s="20"/>
      <c r="F946" s="20"/>
      <c r="G946" s="20"/>
    </row>
    <row r="947" spans="1:7" ht="12.75" hidden="1" outlineLevel="2">
      <c r="A947" s="44">
        <v>19</v>
      </c>
      <c r="B947" s="44" t="str">
        <f t="shared" si="41"/>
        <v>19 09 </v>
      </c>
      <c r="C947" s="136" t="s">
        <v>825</v>
      </c>
      <c r="D947" s="58" t="s">
        <v>447</v>
      </c>
      <c r="E947" s="20"/>
      <c r="F947" s="20"/>
      <c r="G947" s="20"/>
    </row>
    <row r="948" spans="1:7" ht="12.75" hidden="1" outlineLevel="1" collapsed="1">
      <c r="A948" s="44">
        <v>19</v>
      </c>
      <c r="B948" s="41" t="s">
        <v>826</v>
      </c>
      <c r="C948" s="135"/>
      <c r="D948" s="57" t="s">
        <v>859</v>
      </c>
      <c r="E948" s="20"/>
      <c r="F948" s="20"/>
      <c r="G948" s="20"/>
    </row>
    <row r="949" spans="1:7" ht="12.75" hidden="1" outlineLevel="2">
      <c r="A949" s="44">
        <v>19</v>
      </c>
      <c r="B949" s="44" t="str">
        <f aca="true" t="shared" si="42" ref="B949:B954">B948</f>
        <v>19 10 </v>
      </c>
      <c r="C949" s="136" t="s">
        <v>860</v>
      </c>
      <c r="D949" s="58" t="s">
        <v>827</v>
      </c>
      <c r="E949" s="20"/>
      <c r="F949" s="20"/>
      <c r="G949" s="20"/>
    </row>
    <row r="950" spans="1:7" ht="12.75" hidden="1" outlineLevel="2">
      <c r="A950" s="44">
        <v>19</v>
      </c>
      <c r="B950" s="44" t="str">
        <f t="shared" si="42"/>
        <v>19 10 </v>
      </c>
      <c r="C950" s="136" t="s">
        <v>1050</v>
      </c>
      <c r="D950" s="58" t="s">
        <v>1051</v>
      </c>
      <c r="E950" s="20"/>
      <c r="F950" s="20"/>
      <c r="G950" s="20"/>
    </row>
    <row r="951" spans="1:7" ht="12.75" hidden="1" outlineLevel="2">
      <c r="A951" s="44">
        <v>19</v>
      </c>
      <c r="B951" s="44" t="str">
        <f t="shared" si="42"/>
        <v>19 10 </v>
      </c>
      <c r="C951" s="136" t="s">
        <v>1052</v>
      </c>
      <c r="D951" s="58" t="s">
        <v>828</v>
      </c>
      <c r="E951" s="20" t="s">
        <v>428</v>
      </c>
      <c r="F951" s="20"/>
      <c r="G951" s="20"/>
    </row>
    <row r="952" spans="1:7" ht="12.75" hidden="1" outlineLevel="2">
      <c r="A952" s="44">
        <v>19</v>
      </c>
      <c r="B952" s="44" t="str">
        <f t="shared" si="42"/>
        <v>19 10 </v>
      </c>
      <c r="C952" s="136" t="s">
        <v>829</v>
      </c>
      <c r="D952" s="58" t="s">
        <v>861</v>
      </c>
      <c r="E952" s="20"/>
      <c r="F952" s="20"/>
      <c r="G952" s="20"/>
    </row>
    <row r="953" spans="1:7" ht="12.75" hidden="1" outlineLevel="2">
      <c r="A953" s="44">
        <v>19</v>
      </c>
      <c r="B953" s="44" t="str">
        <f t="shared" si="42"/>
        <v>19 10 </v>
      </c>
      <c r="C953" s="136" t="s">
        <v>862</v>
      </c>
      <c r="D953" s="58" t="s">
        <v>1092</v>
      </c>
      <c r="E953" s="20" t="s">
        <v>428</v>
      </c>
      <c r="F953" s="20"/>
      <c r="G953" s="20"/>
    </row>
    <row r="954" spans="1:7" ht="12.75" hidden="1" outlineLevel="2">
      <c r="A954" s="44">
        <v>19</v>
      </c>
      <c r="B954" s="44" t="str">
        <f t="shared" si="42"/>
        <v>19 10 </v>
      </c>
      <c r="C954" s="136" t="s">
        <v>1093</v>
      </c>
      <c r="D954" s="58" t="s">
        <v>1094</v>
      </c>
      <c r="E954" s="20"/>
      <c r="F954" s="20"/>
      <c r="G954" s="20"/>
    </row>
    <row r="955" spans="1:7" ht="12.75" hidden="1" outlineLevel="1" collapsed="1">
      <c r="A955" s="44">
        <v>19</v>
      </c>
      <c r="B955" s="41" t="s">
        <v>1095</v>
      </c>
      <c r="C955" s="135"/>
      <c r="D955" s="57" t="s">
        <v>1096</v>
      </c>
      <c r="E955" s="20"/>
      <c r="F955" s="20"/>
      <c r="G955" s="20"/>
    </row>
    <row r="956" spans="1:7" ht="12.75" hidden="1" outlineLevel="2">
      <c r="A956" s="44">
        <v>19</v>
      </c>
      <c r="B956" s="44" t="str">
        <f>B955</f>
        <v>19 11</v>
      </c>
      <c r="C956" s="136" t="s">
        <v>1097</v>
      </c>
      <c r="D956" s="58" t="s">
        <v>917</v>
      </c>
      <c r="E956" s="20" t="s">
        <v>428</v>
      </c>
      <c r="F956" s="20"/>
      <c r="G956" s="20"/>
    </row>
    <row r="957" spans="1:7" ht="12.75" hidden="1" outlineLevel="2">
      <c r="A957" s="44">
        <v>19</v>
      </c>
      <c r="B957" s="44" t="str">
        <f aca="true" t="shared" si="43" ref="B957:B963">B956</f>
        <v>19 11</v>
      </c>
      <c r="C957" s="136" t="s">
        <v>1098</v>
      </c>
      <c r="D957" s="58" t="s">
        <v>535</v>
      </c>
      <c r="E957" s="20" t="s">
        <v>428</v>
      </c>
      <c r="F957" s="20"/>
      <c r="G957" s="20"/>
    </row>
    <row r="958" spans="1:7" ht="12.75" hidden="1" outlineLevel="2">
      <c r="A958" s="44">
        <v>19</v>
      </c>
      <c r="B958" s="44" t="str">
        <f t="shared" si="43"/>
        <v>19 11</v>
      </c>
      <c r="C958" s="136" t="s">
        <v>1099</v>
      </c>
      <c r="D958" s="58" t="s">
        <v>1100</v>
      </c>
      <c r="E958" s="20" t="s">
        <v>428</v>
      </c>
      <c r="F958" s="20"/>
      <c r="G958" s="20"/>
    </row>
    <row r="959" spans="1:7" ht="12.75" hidden="1" outlineLevel="2">
      <c r="A959" s="44">
        <v>19</v>
      </c>
      <c r="B959" s="44" t="str">
        <f t="shared" si="43"/>
        <v>19 11</v>
      </c>
      <c r="C959" s="136" t="s">
        <v>1101</v>
      </c>
      <c r="D959" s="58" t="s">
        <v>587</v>
      </c>
      <c r="E959" s="20" t="s">
        <v>428</v>
      </c>
      <c r="F959" s="20"/>
      <c r="G959" s="20"/>
    </row>
    <row r="960" spans="1:7" ht="12.75" hidden="1" outlineLevel="2">
      <c r="A960" s="44">
        <v>19</v>
      </c>
      <c r="B960" s="44" t="str">
        <f t="shared" si="43"/>
        <v>19 11</v>
      </c>
      <c r="C960" s="136" t="s">
        <v>1102</v>
      </c>
      <c r="D960" s="58" t="s">
        <v>514</v>
      </c>
      <c r="E960" s="20" t="s">
        <v>428</v>
      </c>
      <c r="F960" s="20"/>
      <c r="G960" s="20"/>
    </row>
    <row r="961" spans="1:7" ht="12.75" hidden="1" outlineLevel="2">
      <c r="A961" s="44">
        <v>19</v>
      </c>
      <c r="B961" s="44" t="str">
        <f t="shared" si="43"/>
        <v>19 11</v>
      </c>
      <c r="C961" s="136" t="s">
        <v>1103</v>
      </c>
      <c r="D961" s="58" t="s">
        <v>1104</v>
      </c>
      <c r="E961" s="20"/>
      <c r="F961" s="20"/>
      <c r="G961" s="20"/>
    </row>
    <row r="962" spans="1:7" ht="12.75" hidden="1" outlineLevel="2">
      <c r="A962" s="44">
        <v>19</v>
      </c>
      <c r="B962" s="44" t="str">
        <f t="shared" si="43"/>
        <v>19 11</v>
      </c>
      <c r="C962" s="136" t="s">
        <v>1105</v>
      </c>
      <c r="D962" s="58" t="s">
        <v>832</v>
      </c>
      <c r="E962" s="20" t="s">
        <v>428</v>
      </c>
      <c r="F962" s="20"/>
      <c r="G962" s="20"/>
    </row>
    <row r="963" spans="1:7" ht="12.75" hidden="1" outlineLevel="2">
      <c r="A963" s="44">
        <v>19</v>
      </c>
      <c r="B963" s="44" t="str">
        <f t="shared" si="43"/>
        <v>19 11</v>
      </c>
      <c r="C963" s="136" t="s">
        <v>833</v>
      </c>
      <c r="D963" s="58" t="s">
        <v>447</v>
      </c>
      <c r="E963" s="20"/>
      <c r="F963" s="20"/>
      <c r="G963" s="20"/>
    </row>
    <row r="964" spans="1:7" ht="22.5" hidden="1" outlineLevel="1" collapsed="1">
      <c r="A964" s="44">
        <v>19</v>
      </c>
      <c r="B964" s="41" t="s">
        <v>834</v>
      </c>
      <c r="C964" s="135"/>
      <c r="D964" s="57" t="s">
        <v>835</v>
      </c>
      <c r="E964" s="20"/>
      <c r="F964" s="20"/>
      <c r="G964" s="20"/>
    </row>
    <row r="965" spans="1:7" ht="12.75" hidden="1" outlineLevel="2">
      <c r="A965" s="44">
        <v>19</v>
      </c>
      <c r="B965" s="44" t="str">
        <f>B964</f>
        <v>19 12</v>
      </c>
      <c r="C965" s="136" t="s">
        <v>836</v>
      </c>
      <c r="D965" s="58" t="s">
        <v>837</v>
      </c>
      <c r="E965" s="20"/>
      <c r="F965" s="20"/>
      <c r="G965" s="20"/>
    </row>
    <row r="966" spans="1:7" ht="12.75" hidden="1" outlineLevel="2">
      <c r="A966" s="44">
        <v>19</v>
      </c>
      <c r="B966" s="44" t="str">
        <f aca="true" t="shared" si="44" ref="B966:B976">B965</f>
        <v>19 12</v>
      </c>
      <c r="C966" s="136" t="s">
        <v>838</v>
      </c>
      <c r="D966" s="58" t="s">
        <v>239</v>
      </c>
      <c r="E966" s="20"/>
      <c r="F966" s="20"/>
      <c r="G966" s="20"/>
    </row>
    <row r="967" spans="1:7" ht="12.75" hidden="1" outlineLevel="2">
      <c r="A967" s="44">
        <v>19</v>
      </c>
      <c r="B967" s="44" t="str">
        <f t="shared" si="44"/>
        <v>19 12</v>
      </c>
      <c r="C967" s="136" t="s">
        <v>839</v>
      </c>
      <c r="D967" s="58" t="s">
        <v>241</v>
      </c>
      <c r="E967" s="20"/>
      <c r="F967" s="20"/>
      <c r="G967" s="20"/>
    </row>
    <row r="968" spans="1:7" ht="12.75" hidden="1" outlineLevel="2">
      <c r="A968" s="44">
        <v>19</v>
      </c>
      <c r="B968" s="44" t="str">
        <f t="shared" si="44"/>
        <v>19 12</v>
      </c>
      <c r="C968" s="136" t="s">
        <v>840</v>
      </c>
      <c r="D968" s="58" t="s">
        <v>863</v>
      </c>
      <c r="E968" s="20"/>
      <c r="F968" s="20"/>
      <c r="G968" s="20"/>
    </row>
    <row r="969" spans="1:7" ht="12.75" hidden="1" outlineLevel="2">
      <c r="A969" s="44">
        <v>19</v>
      </c>
      <c r="B969" s="44" t="str">
        <f t="shared" si="44"/>
        <v>19 12</v>
      </c>
      <c r="C969" s="136" t="s">
        <v>864</v>
      </c>
      <c r="D969" s="58" t="s">
        <v>435</v>
      </c>
      <c r="E969" s="20"/>
      <c r="F969" s="20"/>
      <c r="G969" s="20"/>
    </row>
    <row r="970" spans="1:7" ht="12.75" hidden="1" outlineLevel="2">
      <c r="A970" s="44">
        <v>19</v>
      </c>
      <c r="B970" s="44" t="str">
        <f t="shared" si="44"/>
        <v>19 12</v>
      </c>
      <c r="C970" s="136" t="s">
        <v>865</v>
      </c>
      <c r="D970" s="58" t="s">
        <v>866</v>
      </c>
      <c r="E970" s="20" t="s">
        <v>428</v>
      </c>
      <c r="F970" s="20"/>
      <c r="G970" s="20"/>
    </row>
    <row r="971" spans="1:7" ht="12.75" hidden="1" outlineLevel="2">
      <c r="A971" s="44">
        <v>19</v>
      </c>
      <c r="B971" s="44" t="str">
        <f t="shared" si="44"/>
        <v>19 12</v>
      </c>
      <c r="C971" s="136" t="s">
        <v>867</v>
      </c>
      <c r="D971" s="58" t="s">
        <v>868</v>
      </c>
      <c r="E971" s="20"/>
      <c r="F971" s="20"/>
      <c r="G971" s="20"/>
    </row>
    <row r="972" spans="1:7" ht="12.75" hidden="1" outlineLevel="2">
      <c r="A972" s="44">
        <v>19</v>
      </c>
      <c r="B972" s="44" t="str">
        <f t="shared" si="44"/>
        <v>19 12</v>
      </c>
      <c r="C972" s="136" t="s">
        <v>869</v>
      </c>
      <c r="D972" s="58" t="s">
        <v>870</v>
      </c>
      <c r="E972" s="20"/>
      <c r="F972" s="20"/>
      <c r="G972" s="20"/>
    </row>
    <row r="973" spans="1:7" ht="12.75" hidden="1" outlineLevel="2">
      <c r="A973" s="44">
        <v>19</v>
      </c>
      <c r="B973" s="44" t="str">
        <f t="shared" si="44"/>
        <v>19 12</v>
      </c>
      <c r="C973" s="136" t="s">
        <v>871</v>
      </c>
      <c r="D973" s="58" t="s">
        <v>872</v>
      </c>
      <c r="E973" s="20"/>
      <c r="F973" s="20"/>
      <c r="G973" s="20"/>
    </row>
    <row r="974" spans="1:7" ht="12.75" hidden="1" outlineLevel="2">
      <c r="A974" s="44">
        <v>19</v>
      </c>
      <c r="B974" s="44" t="str">
        <f t="shared" si="44"/>
        <v>19 12</v>
      </c>
      <c r="C974" s="136" t="s">
        <v>873</v>
      </c>
      <c r="D974" s="58" t="s">
        <v>874</v>
      </c>
      <c r="E974" s="20"/>
      <c r="F974" s="20"/>
      <c r="G974" s="20"/>
    </row>
    <row r="975" spans="1:7" ht="22.5" hidden="1" outlineLevel="2">
      <c r="A975" s="44">
        <v>19</v>
      </c>
      <c r="B975" s="44" t="str">
        <f t="shared" si="44"/>
        <v>19 12</v>
      </c>
      <c r="C975" s="136" t="s">
        <v>875</v>
      </c>
      <c r="D975" s="58" t="s">
        <v>876</v>
      </c>
      <c r="E975" s="20" t="s">
        <v>428</v>
      </c>
      <c r="F975" s="20"/>
      <c r="G975" s="20"/>
    </row>
    <row r="976" spans="1:7" ht="22.5" hidden="1" outlineLevel="2">
      <c r="A976" s="44">
        <v>19</v>
      </c>
      <c r="B976" s="44" t="str">
        <f t="shared" si="44"/>
        <v>19 12</v>
      </c>
      <c r="C976" s="136" t="s">
        <v>877</v>
      </c>
      <c r="D976" s="58" t="s">
        <v>878</v>
      </c>
      <c r="E976" s="20"/>
      <c r="F976" s="20"/>
      <c r="G976" s="20"/>
    </row>
    <row r="977" spans="1:7" ht="12.75" hidden="1" outlineLevel="1" collapsed="1">
      <c r="A977" s="44">
        <v>19</v>
      </c>
      <c r="B977" s="41" t="s">
        <v>879</v>
      </c>
      <c r="C977" s="135"/>
      <c r="D977" s="57" t="s">
        <v>880</v>
      </c>
      <c r="E977" s="20"/>
      <c r="F977" s="20"/>
      <c r="G977" s="20"/>
    </row>
    <row r="978" spans="1:7" ht="12.75" hidden="1" outlineLevel="2">
      <c r="A978" s="44">
        <v>19</v>
      </c>
      <c r="B978" s="44" t="str">
        <f>B977</f>
        <v>19 13</v>
      </c>
      <c r="C978" s="136" t="s">
        <v>881</v>
      </c>
      <c r="D978" s="58" t="s">
        <v>882</v>
      </c>
      <c r="E978" s="20" t="s">
        <v>428</v>
      </c>
      <c r="F978" s="20"/>
      <c r="G978" s="20"/>
    </row>
    <row r="979" spans="1:7" ht="12.75" hidden="1" outlineLevel="2">
      <c r="A979" s="44">
        <v>19</v>
      </c>
      <c r="B979" s="44" t="str">
        <f aca="true" t="shared" si="45" ref="B979:B985">B978</f>
        <v>19 13</v>
      </c>
      <c r="C979" s="136" t="s">
        <v>883</v>
      </c>
      <c r="D979" s="58" t="s">
        <v>884</v>
      </c>
      <c r="E979" s="20"/>
      <c r="F979" s="20"/>
      <c r="G979" s="20"/>
    </row>
    <row r="980" spans="1:7" ht="12.75" hidden="1" outlineLevel="2">
      <c r="A980" s="44">
        <v>19</v>
      </c>
      <c r="B980" s="44" t="str">
        <f t="shared" si="45"/>
        <v>19 13</v>
      </c>
      <c r="C980" s="136" t="s">
        <v>885</v>
      </c>
      <c r="D980" s="58" t="s">
        <v>886</v>
      </c>
      <c r="E980" s="20" t="s">
        <v>428</v>
      </c>
      <c r="F980" s="20"/>
      <c r="G980" s="20"/>
    </row>
    <row r="981" spans="1:7" ht="12.75" hidden="1" outlineLevel="2">
      <c r="A981" s="44">
        <v>19</v>
      </c>
      <c r="B981" s="44" t="str">
        <f t="shared" si="45"/>
        <v>19 13</v>
      </c>
      <c r="C981" s="136" t="s">
        <v>887</v>
      </c>
      <c r="D981" s="58" t="s">
        <v>888</v>
      </c>
      <c r="E981" s="20"/>
      <c r="F981" s="20"/>
      <c r="G981" s="20"/>
    </row>
    <row r="982" spans="1:7" ht="12.75" hidden="1" outlineLevel="2">
      <c r="A982" s="44">
        <v>19</v>
      </c>
      <c r="B982" s="44" t="str">
        <f t="shared" si="45"/>
        <v>19 13</v>
      </c>
      <c r="C982" s="136" t="s">
        <v>889</v>
      </c>
      <c r="D982" s="58" t="s">
        <v>758</v>
      </c>
      <c r="E982" s="20" t="s">
        <v>428</v>
      </c>
      <c r="F982" s="20"/>
      <c r="G982" s="20"/>
    </row>
    <row r="983" spans="1:7" ht="22.5" hidden="1" outlineLevel="2">
      <c r="A983" s="44">
        <v>19</v>
      </c>
      <c r="B983" s="44" t="str">
        <f t="shared" si="45"/>
        <v>19 13</v>
      </c>
      <c r="C983" s="136" t="s">
        <v>759</v>
      </c>
      <c r="D983" s="58" t="s">
        <v>760</v>
      </c>
      <c r="E983" s="20"/>
      <c r="F983" s="20"/>
      <c r="G983" s="20"/>
    </row>
    <row r="984" spans="1:7" ht="22.5" hidden="1" outlineLevel="2">
      <c r="A984" s="44">
        <v>19</v>
      </c>
      <c r="B984" s="44" t="str">
        <f t="shared" si="45"/>
        <v>19 13</v>
      </c>
      <c r="C984" s="136" t="s">
        <v>761</v>
      </c>
      <c r="D984" s="58" t="s">
        <v>762</v>
      </c>
      <c r="E984" s="20" t="s">
        <v>428</v>
      </c>
      <c r="F984" s="20"/>
      <c r="G984" s="20"/>
    </row>
    <row r="985" spans="1:7" ht="22.5" hidden="1" outlineLevel="2">
      <c r="A985" s="44">
        <v>19</v>
      </c>
      <c r="B985" s="44" t="str">
        <f t="shared" si="45"/>
        <v>19 13</v>
      </c>
      <c r="C985" s="136" t="s">
        <v>763</v>
      </c>
      <c r="D985" s="58" t="s">
        <v>764</v>
      </c>
      <c r="E985" s="20"/>
      <c r="F985" s="20"/>
      <c r="G985" s="20"/>
    </row>
    <row r="986" spans="1:7" s="49" customFormat="1" ht="33.75" collapsed="1">
      <c r="A986" s="47">
        <v>20</v>
      </c>
      <c r="B986" s="47"/>
      <c r="C986" s="46"/>
      <c r="D986" s="60" t="s">
        <v>1553</v>
      </c>
      <c r="E986" s="21"/>
      <c r="F986" s="21"/>
      <c r="G986" s="21"/>
    </row>
    <row r="987" spans="1:7" ht="12.75" hidden="1" outlineLevel="1" collapsed="1">
      <c r="A987" s="44">
        <v>20</v>
      </c>
      <c r="B987" s="41" t="s">
        <v>765</v>
      </c>
      <c r="C987" s="135"/>
      <c r="D987" s="42" t="s">
        <v>766</v>
      </c>
      <c r="E987" s="20"/>
      <c r="F987" s="20"/>
      <c r="G987" s="20"/>
    </row>
    <row r="988" spans="1:7" ht="12.75" hidden="1" outlineLevel="2">
      <c r="A988" s="44">
        <v>20</v>
      </c>
      <c r="B988" s="44" t="str">
        <f>B987</f>
        <v>20 01 </v>
      </c>
      <c r="C988" s="136" t="s">
        <v>767</v>
      </c>
      <c r="D988" s="43" t="s">
        <v>837</v>
      </c>
      <c r="E988" s="20"/>
      <c r="F988" s="20"/>
      <c r="G988" s="20" t="s">
        <v>428</v>
      </c>
    </row>
    <row r="989" spans="1:7" ht="12.75" hidden="1" outlineLevel="2">
      <c r="A989" s="44">
        <v>20</v>
      </c>
      <c r="B989" s="44" t="str">
        <f aca="true" t="shared" si="46" ref="B989:B1017">B988</f>
        <v>20 01 </v>
      </c>
      <c r="C989" s="136" t="s">
        <v>768</v>
      </c>
      <c r="D989" s="43" t="s">
        <v>435</v>
      </c>
      <c r="E989" s="20"/>
      <c r="F989" s="20"/>
      <c r="G989" s="20" t="s">
        <v>428</v>
      </c>
    </row>
    <row r="990" spans="1:7" ht="12.75" hidden="1" outlineLevel="2">
      <c r="A990" s="44">
        <v>20</v>
      </c>
      <c r="B990" s="44" t="str">
        <f t="shared" si="46"/>
        <v>20 01 </v>
      </c>
      <c r="C990" s="136" t="s">
        <v>769</v>
      </c>
      <c r="D990" s="43" t="s">
        <v>770</v>
      </c>
      <c r="E990" s="20"/>
      <c r="F990" s="20"/>
      <c r="G990" s="20"/>
    </row>
    <row r="991" spans="1:7" ht="12.75" hidden="1" outlineLevel="2">
      <c r="A991" s="44">
        <v>20</v>
      </c>
      <c r="B991" s="44" t="str">
        <f t="shared" si="46"/>
        <v>20 01 </v>
      </c>
      <c r="C991" s="136" t="s">
        <v>771</v>
      </c>
      <c r="D991" s="43" t="s">
        <v>772</v>
      </c>
      <c r="E991" s="20"/>
      <c r="F991" s="20"/>
      <c r="G991" s="20" t="s">
        <v>428</v>
      </c>
    </row>
    <row r="992" spans="1:7" ht="12.75" hidden="1" outlineLevel="2">
      <c r="A992" s="44">
        <v>20</v>
      </c>
      <c r="B992" s="44" t="str">
        <f t="shared" si="46"/>
        <v>20 01 </v>
      </c>
      <c r="C992" s="136" t="s">
        <v>773</v>
      </c>
      <c r="D992" s="43" t="s">
        <v>870</v>
      </c>
      <c r="E992" s="20"/>
      <c r="F992" s="20"/>
      <c r="G992" s="20" t="s">
        <v>428</v>
      </c>
    </row>
    <row r="993" spans="1:7" ht="12.75" hidden="1" outlineLevel="2">
      <c r="A993" s="44">
        <v>20</v>
      </c>
      <c r="B993" s="44" t="str">
        <f t="shared" si="46"/>
        <v>20 01 </v>
      </c>
      <c r="C993" s="136" t="s">
        <v>774</v>
      </c>
      <c r="D993" s="43" t="s">
        <v>775</v>
      </c>
      <c r="E993" s="20" t="s">
        <v>428</v>
      </c>
      <c r="F993" s="20"/>
      <c r="G993" s="20"/>
    </row>
    <row r="994" spans="1:7" ht="12.75" hidden="1" outlineLevel="2">
      <c r="A994" s="44">
        <v>20</v>
      </c>
      <c r="B994" s="44" t="str">
        <f t="shared" si="46"/>
        <v>20 01 </v>
      </c>
      <c r="C994" s="136" t="s">
        <v>776</v>
      </c>
      <c r="D994" s="43" t="s">
        <v>777</v>
      </c>
      <c r="E994" s="20" t="s">
        <v>428</v>
      </c>
      <c r="F994" s="20"/>
      <c r="G994" s="20"/>
    </row>
    <row r="995" spans="1:7" ht="12.75" hidden="1" outlineLevel="2">
      <c r="A995" s="44">
        <v>20</v>
      </c>
      <c r="B995" s="44" t="str">
        <f t="shared" si="46"/>
        <v>20 01 </v>
      </c>
      <c r="C995" s="136" t="s">
        <v>778</v>
      </c>
      <c r="D995" s="43" t="s">
        <v>779</v>
      </c>
      <c r="E995" s="20" t="s">
        <v>428</v>
      </c>
      <c r="F995" s="20"/>
      <c r="G995" s="20"/>
    </row>
    <row r="996" spans="1:7" ht="12.75" hidden="1" outlineLevel="2">
      <c r="A996" s="44">
        <v>20</v>
      </c>
      <c r="B996" s="44" t="str">
        <f t="shared" si="46"/>
        <v>20 01 </v>
      </c>
      <c r="C996" s="136" t="s">
        <v>780</v>
      </c>
      <c r="D996" s="43" t="s">
        <v>781</v>
      </c>
      <c r="E996" s="20" t="s">
        <v>428</v>
      </c>
      <c r="F996" s="20"/>
      <c r="G996" s="20"/>
    </row>
    <row r="997" spans="1:7" ht="12.75" hidden="1" outlineLevel="2">
      <c r="A997" s="44">
        <v>20</v>
      </c>
      <c r="B997" s="44" t="str">
        <f t="shared" si="46"/>
        <v>20 01 </v>
      </c>
      <c r="C997" s="136" t="s">
        <v>782</v>
      </c>
      <c r="D997" s="43" t="s">
        <v>783</v>
      </c>
      <c r="E997" s="20" t="s">
        <v>428</v>
      </c>
      <c r="F997" s="20"/>
      <c r="G997" s="20"/>
    </row>
    <row r="998" spans="1:7" ht="12.75" hidden="1" outlineLevel="2">
      <c r="A998" s="44">
        <v>20</v>
      </c>
      <c r="B998" s="44" t="str">
        <f t="shared" si="46"/>
        <v>20 01 </v>
      </c>
      <c r="C998" s="136" t="s">
        <v>784</v>
      </c>
      <c r="D998" s="43" t="s">
        <v>785</v>
      </c>
      <c r="E998" s="20" t="s">
        <v>428</v>
      </c>
      <c r="F998" s="20"/>
      <c r="G998" s="20"/>
    </row>
    <row r="999" spans="1:7" ht="12.75" hidden="1" outlineLevel="2">
      <c r="A999" s="44">
        <v>20</v>
      </c>
      <c r="B999" s="44" t="str">
        <f t="shared" si="46"/>
        <v>20 01 </v>
      </c>
      <c r="C999" s="136" t="s">
        <v>786</v>
      </c>
      <c r="D999" s="43" t="s">
        <v>787</v>
      </c>
      <c r="E999" s="20" t="s">
        <v>428</v>
      </c>
      <c r="F999" s="20"/>
      <c r="G999" s="20"/>
    </row>
    <row r="1000" spans="1:7" ht="12.75" hidden="1" outlineLevel="2">
      <c r="A1000" s="44">
        <v>20</v>
      </c>
      <c r="B1000" s="44" t="str">
        <f t="shared" si="46"/>
        <v>20 01 </v>
      </c>
      <c r="C1000" s="136" t="s">
        <v>788</v>
      </c>
      <c r="D1000" s="43" t="s">
        <v>789</v>
      </c>
      <c r="E1000" s="20"/>
      <c r="F1000" s="20"/>
      <c r="G1000" s="20"/>
    </row>
    <row r="1001" spans="1:7" ht="12.75" hidden="1" outlineLevel="2">
      <c r="A1001" s="44">
        <v>20</v>
      </c>
      <c r="B1001" s="44" t="str">
        <f t="shared" si="46"/>
        <v>20 01 </v>
      </c>
      <c r="C1001" s="136" t="s">
        <v>790</v>
      </c>
      <c r="D1001" s="43" t="s">
        <v>791</v>
      </c>
      <c r="E1001" s="20" t="s">
        <v>428</v>
      </c>
      <c r="F1001" s="20"/>
      <c r="G1001" s="20"/>
    </row>
    <row r="1002" spans="1:7" ht="12.75" hidden="1" outlineLevel="2">
      <c r="A1002" s="44">
        <v>20</v>
      </c>
      <c r="B1002" s="44" t="str">
        <f t="shared" si="46"/>
        <v>20 01 </v>
      </c>
      <c r="C1002" s="136" t="s">
        <v>792</v>
      </c>
      <c r="D1002" s="43" t="s">
        <v>793</v>
      </c>
      <c r="E1002" s="20" t="s">
        <v>428</v>
      </c>
      <c r="F1002" s="20"/>
      <c r="G1002" s="20"/>
    </row>
    <row r="1003" spans="1:7" ht="12.75" hidden="1" outlineLevel="2">
      <c r="A1003" s="44">
        <v>20</v>
      </c>
      <c r="B1003" s="44" t="str">
        <f t="shared" si="46"/>
        <v>20 01 </v>
      </c>
      <c r="C1003" s="136" t="s">
        <v>794</v>
      </c>
      <c r="D1003" s="43" t="s">
        <v>795</v>
      </c>
      <c r="E1003" s="20"/>
      <c r="F1003" s="20"/>
      <c r="G1003" s="20"/>
    </row>
    <row r="1004" spans="1:7" ht="12.75" hidden="1" outlineLevel="2">
      <c r="A1004" s="44">
        <v>20</v>
      </c>
      <c r="B1004" s="44" t="str">
        <f t="shared" si="46"/>
        <v>20 01 </v>
      </c>
      <c r="C1004" s="136" t="s">
        <v>796</v>
      </c>
      <c r="D1004" s="43" t="s">
        <v>797</v>
      </c>
      <c r="E1004" s="20" t="s">
        <v>428</v>
      </c>
      <c r="F1004" s="20"/>
      <c r="G1004" s="20"/>
    </row>
    <row r="1005" spans="1:7" ht="12.75" hidden="1" outlineLevel="2">
      <c r="A1005" s="44">
        <v>20</v>
      </c>
      <c r="B1005" s="44" t="str">
        <f t="shared" si="46"/>
        <v>20 01 </v>
      </c>
      <c r="C1005" s="136" t="s">
        <v>798</v>
      </c>
      <c r="D1005" s="43" t="s">
        <v>799</v>
      </c>
      <c r="E1005" s="20"/>
      <c r="F1005" s="20"/>
      <c r="G1005" s="20"/>
    </row>
    <row r="1006" spans="1:7" ht="12.75" hidden="1" outlineLevel="2">
      <c r="A1006" s="44">
        <v>20</v>
      </c>
      <c r="B1006" s="44" t="str">
        <f t="shared" si="46"/>
        <v>20 01 </v>
      </c>
      <c r="C1006" s="136" t="s">
        <v>800</v>
      </c>
      <c r="D1006" s="43" t="s">
        <v>2085</v>
      </c>
      <c r="E1006" s="20" t="s">
        <v>428</v>
      </c>
      <c r="F1006" s="20"/>
      <c r="G1006" s="20"/>
    </row>
    <row r="1007" spans="1:7" ht="12.75" hidden="1" outlineLevel="2">
      <c r="A1007" s="44">
        <v>20</v>
      </c>
      <c r="B1007" s="44" t="str">
        <f t="shared" si="46"/>
        <v>20 01 </v>
      </c>
      <c r="C1007" s="136" t="s">
        <v>801</v>
      </c>
      <c r="D1007" s="43" t="s">
        <v>802</v>
      </c>
      <c r="E1007" s="20"/>
      <c r="F1007" s="20"/>
      <c r="G1007" s="20"/>
    </row>
    <row r="1008" spans="1:7" ht="22.5" hidden="1" outlineLevel="2">
      <c r="A1008" s="44">
        <v>20</v>
      </c>
      <c r="B1008" s="44" t="str">
        <f t="shared" si="46"/>
        <v>20 01 </v>
      </c>
      <c r="C1008" s="136" t="s">
        <v>803</v>
      </c>
      <c r="D1008" s="43" t="s">
        <v>804</v>
      </c>
      <c r="E1008" s="20" t="s">
        <v>428</v>
      </c>
      <c r="F1008" s="20"/>
      <c r="G1008" s="20"/>
    </row>
    <row r="1009" spans="1:7" ht="12.75" hidden="1" outlineLevel="2">
      <c r="A1009" s="44">
        <v>20</v>
      </c>
      <c r="B1009" s="44" t="str">
        <f t="shared" si="46"/>
        <v>20 01 </v>
      </c>
      <c r="C1009" s="136" t="s">
        <v>805</v>
      </c>
      <c r="D1009" s="43" t="s">
        <v>806</v>
      </c>
      <c r="E1009" s="20"/>
      <c r="F1009" s="20"/>
      <c r="G1009" s="20"/>
    </row>
    <row r="1010" spans="1:7" ht="22.5" hidden="1" outlineLevel="2">
      <c r="A1010" s="44">
        <v>20</v>
      </c>
      <c r="B1010" s="44" t="str">
        <f t="shared" si="46"/>
        <v>20 01 </v>
      </c>
      <c r="C1010" s="136" t="s">
        <v>807</v>
      </c>
      <c r="D1010" s="43" t="s">
        <v>1147</v>
      </c>
      <c r="E1010" s="20" t="s">
        <v>428</v>
      </c>
      <c r="F1010" s="20"/>
      <c r="G1010" s="20"/>
    </row>
    <row r="1011" spans="1:7" ht="22.5" hidden="1" outlineLevel="2">
      <c r="A1011" s="44">
        <v>20</v>
      </c>
      <c r="B1011" s="44" t="str">
        <f t="shared" si="46"/>
        <v>20 01 </v>
      </c>
      <c r="C1011" s="136" t="s">
        <v>1148</v>
      </c>
      <c r="D1011" s="43" t="s">
        <v>1149</v>
      </c>
      <c r="E1011" s="20"/>
      <c r="F1011" s="20"/>
      <c r="G1011" s="20"/>
    </row>
    <row r="1012" spans="1:7" ht="12.75" hidden="1" outlineLevel="2">
      <c r="A1012" s="44">
        <v>20</v>
      </c>
      <c r="B1012" s="44" t="str">
        <f t="shared" si="46"/>
        <v>20 01 </v>
      </c>
      <c r="C1012" s="136" t="s">
        <v>1150</v>
      </c>
      <c r="D1012" s="43" t="s">
        <v>866</v>
      </c>
      <c r="E1012" s="20" t="s">
        <v>428</v>
      </c>
      <c r="F1012" s="20"/>
      <c r="G1012" s="20"/>
    </row>
    <row r="1013" spans="1:7" ht="12.75" hidden="1" outlineLevel="2">
      <c r="A1013" s="44">
        <v>20</v>
      </c>
      <c r="B1013" s="44" t="str">
        <f t="shared" si="46"/>
        <v>20 01 </v>
      </c>
      <c r="C1013" s="136" t="s">
        <v>1151</v>
      </c>
      <c r="D1013" s="43" t="s">
        <v>1152</v>
      </c>
      <c r="E1013" s="20"/>
      <c r="F1013" s="20"/>
      <c r="G1013" s="20"/>
    </row>
    <row r="1014" spans="1:7" ht="12.75" hidden="1" outlineLevel="2">
      <c r="A1014" s="44">
        <v>20</v>
      </c>
      <c r="B1014" s="44" t="str">
        <f t="shared" si="46"/>
        <v>20 01 </v>
      </c>
      <c r="C1014" s="136" t="s">
        <v>1153</v>
      </c>
      <c r="D1014" s="43" t="s">
        <v>243</v>
      </c>
      <c r="E1014" s="20"/>
      <c r="F1014" s="20"/>
      <c r="G1014" s="20"/>
    </row>
    <row r="1015" spans="1:7" ht="12.75" hidden="1" outlineLevel="2">
      <c r="A1015" s="44">
        <v>20</v>
      </c>
      <c r="B1015" s="44" t="str">
        <f t="shared" si="46"/>
        <v>20 01 </v>
      </c>
      <c r="C1015" s="136" t="s">
        <v>1154</v>
      </c>
      <c r="D1015" s="43" t="s">
        <v>1155</v>
      </c>
      <c r="E1015" s="20"/>
      <c r="F1015" s="20"/>
      <c r="G1015" s="20"/>
    </row>
    <row r="1016" spans="1:7" ht="12.75" hidden="1" outlineLevel="2">
      <c r="A1016" s="44">
        <v>20</v>
      </c>
      <c r="B1016" s="44" t="str">
        <f t="shared" si="46"/>
        <v>20 01 </v>
      </c>
      <c r="C1016" s="136" t="s">
        <v>1156</v>
      </c>
      <c r="D1016" s="43" t="s">
        <v>1157</v>
      </c>
      <c r="E1016" s="20"/>
      <c r="F1016" s="20"/>
      <c r="G1016" s="20"/>
    </row>
    <row r="1017" spans="1:7" ht="12.75" hidden="1" outlineLevel="2">
      <c r="A1017" s="44">
        <v>20</v>
      </c>
      <c r="B1017" s="44" t="str">
        <f t="shared" si="46"/>
        <v>20 01 </v>
      </c>
      <c r="C1017" s="136" t="s">
        <v>1158</v>
      </c>
      <c r="D1017" s="43" t="s">
        <v>1159</v>
      </c>
      <c r="E1017" s="20"/>
      <c r="F1017" s="20"/>
      <c r="G1017" s="20"/>
    </row>
    <row r="1018" spans="1:7" ht="12.75" hidden="1" outlineLevel="1" collapsed="1">
      <c r="A1018" s="44">
        <v>20</v>
      </c>
      <c r="B1018" s="41" t="s">
        <v>1160</v>
      </c>
      <c r="C1018" s="135"/>
      <c r="D1018" s="42" t="s">
        <v>1161</v>
      </c>
      <c r="E1018" s="20"/>
      <c r="F1018" s="20"/>
      <c r="G1018" s="20"/>
    </row>
    <row r="1019" spans="1:7" ht="12.75" hidden="1" outlineLevel="2">
      <c r="A1019" s="44">
        <v>20</v>
      </c>
      <c r="B1019" s="44" t="str">
        <f>B1018</f>
        <v>20 02 </v>
      </c>
      <c r="C1019" s="136" t="s">
        <v>1162</v>
      </c>
      <c r="D1019" s="43" t="s">
        <v>1163</v>
      </c>
      <c r="E1019" s="20"/>
      <c r="F1019" s="20"/>
      <c r="G1019" s="20"/>
    </row>
    <row r="1020" spans="1:7" ht="12.75" hidden="1" outlineLevel="2">
      <c r="A1020" s="44">
        <v>20</v>
      </c>
      <c r="B1020" s="44" t="str">
        <f>B1019</f>
        <v>20 02 </v>
      </c>
      <c r="C1020" s="136" t="s">
        <v>1164</v>
      </c>
      <c r="D1020" s="43" t="s">
        <v>1165</v>
      </c>
      <c r="E1020" s="20"/>
      <c r="F1020" s="20"/>
      <c r="G1020" s="20" t="s">
        <v>428</v>
      </c>
    </row>
    <row r="1021" spans="1:7" ht="12.75" hidden="1" outlineLevel="2">
      <c r="A1021" s="44">
        <v>20</v>
      </c>
      <c r="B1021" s="44" t="str">
        <f>B1020</f>
        <v>20 02 </v>
      </c>
      <c r="C1021" s="136" t="s">
        <v>1166</v>
      </c>
      <c r="D1021" s="43" t="s">
        <v>1167</v>
      </c>
      <c r="E1021" s="20"/>
      <c r="F1021" s="20" t="s">
        <v>428</v>
      </c>
      <c r="G1021" s="20"/>
    </row>
    <row r="1022" spans="1:7" ht="12.75" hidden="1" outlineLevel="1" collapsed="1">
      <c r="A1022" s="44">
        <v>20</v>
      </c>
      <c r="B1022" s="41" t="s">
        <v>1168</v>
      </c>
      <c r="C1022" s="135"/>
      <c r="D1022" s="42" t="s">
        <v>1169</v>
      </c>
      <c r="E1022" s="20"/>
      <c r="F1022" s="20"/>
      <c r="G1022" s="20"/>
    </row>
    <row r="1023" spans="1:7" ht="12.75" hidden="1" outlineLevel="2">
      <c r="A1023" s="44">
        <v>20</v>
      </c>
      <c r="B1023" s="44" t="str">
        <f>B1022</f>
        <v>20 03 </v>
      </c>
      <c r="C1023" s="136" t="s">
        <v>1170</v>
      </c>
      <c r="D1023" s="43" t="s">
        <v>1171</v>
      </c>
      <c r="E1023" s="20"/>
      <c r="F1023" s="20"/>
      <c r="G1023" s="20" t="s">
        <v>428</v>
      </c>
    </row>
    <row r="1024" spans="1:7" ht="12.75" hidden="1" outlineLevel="2">
      <c r="A1024" s="44">
        <v>20</v>
      </c>
      <c r="B1024" s="44" t="str">
        <f aca="true" t="shared" si="47" ref="B1024:B1029">B1023</f>
        <v>20 03 </v>
      </c>
      <c r="C1024" s="136" t="s">
        <v>1172</v>
      </c>
      <c r="D1024" s="43" t="s">
        <v>1173</v>
      </c>
      <c r="E1024" s="20"/>
      <c r="F1024" s="20"/>
      <c r="G1024" s="20" t="s">
        <v>428</v>
      </c>
    </row>
    <row r="1025" spans="1:7" ht="12.75" hidden="1" outlineLevel="2">
      <c r="A1025" s="44">
        <v>20</v>
      </c>
      <c r="B1025" s="44" t="str">
        <f t="shared" si="47"/>
        <v>20 03 </v>
      </c>
      <c r="C1025" s="136" t="s">
        <v>1174</v>
      </c>
      <c r="D1025" s="43" t="s">
        <v>1175</v>
      </c>
      <c r="E1025" s="20"/>
      <c r="F1025" s="20"/>
      <c r="G1025" s="20" t="s">
        <v>428</v>
      </c>
    </row>
    <row r="1026" spans="1:7" ht="12.75" hidden="1" outlineLevel="2">
      <c r="A1026" s="44">
        <v>20</v>
      </c>
      <c r="B1026" s="44" t="str">
        <f t="shared" si="47"/>
        <v>20 03 </v>
      </c>
      <c r="C1026" s="136" t="s">
        <v>1176</v>
      </c>
      <c r="D1026" s="43" t="s">
        <v>1177</v>
      </c>
      <c r="E1026" s="20"/>
      <c r="F1026" s="20"/>
      <c r="G1026" s="20" t="s">
        <v>428</v>
      </c>
    </row>
    <row r="1027" spans="1:7" ht="12.75" hidden="1" outlineLevel="2">
      <c r="A1027" s="44">
        <v>20</v>
      </c>
      <c r="B1027" s="44" t="str">
        <f t="shared" si="47"/>
        <v>20 03 </v>
      </c>
      <c r="C1027" s="136" t="s">
        <v>1178</v>
      </c>
      <c r="D1027" s="43" t="s">
        <v>1024</v>
      </c>
      <c r="E1027" s="20"/>
      <c r="F1027" s="20"/>
      <c r="G1027" s="20"/>
    </row>
    <row r="1028" spans="1:7" ht="12.75" hidden="1" outlineLevel="2">
      <c r="A1028" s="44">
        <v>20</v>
      </c>
      <c r="B1028" s="44" t="str">
        <f t="shared" si="47"/>
        <v>20 03 </v>
      </c>
      <c r="C1028" s="136" t="s">
        <v>1025</v>
      </c>
      <c r="D1028" s="43" t="s">
        <v>1026</v>
      </c>
      <c r="E1028" s="20"/>
      <c r="F1028" s="20"/>
      <c r="G1028" s="20"/>
    </row>
    <row r="1029" spans="1:7" ht="12.75" hidden="1" outlineLevel="2">
      <c r="A1029" s="44">
        <v>20</v>
      </c>
      <c r="B1029" s="44" t="str">
        <f t="shared" si="47"/>
        <v>20 03 </v>
      </c>
      <c r="C1029" s="136" t="s">
        <v>1027</v>
      </c>
      <c r="D1029" s="43" t="s">
        <v>1028</v>
      </c>
      <c r="E1029" s="20"/>
      <c r="F1029" s="20"/>
      <c r="G1029" s="20"/>
    </row>
    <row r="1030" spans="1:7" ht="12.75" hidden="1" outlineLevel="1" collapsed="1">
      <c r="A1030" s="44">
        <v>20</v>
      </c>
      <c r="B1030" s="41" t="s">
        <v>1029</v>
      </c>
      <c r="C1030" s="135"/>
      <c r="D1030" s="42" t="s">
        <v>1030</v>
      </c>
      <c r="E1030" s="20"/>
      <c r="F1030" s="20"/>
      <c r="G1030" s="20"/>
    </row>
    <row r="1031" spans="1:7" ht="12.75" hidden="1" outlineLevel="2">
      <c r="A1031" s="44">
        <v>20</v>
      </c>
      <c r="B1031" s="44" t="str">
        <f>B1030</f>
        <v>20 96</v>
      </c>
      <c r="C1031" s="136" t="s">
        <v>1031</v>
      </c>
      <c r="D1031" s="43" t="s">
        <v>1032</v>
      </c>
      <c r="E1031" s="20"/>
      <c r="F1031" s="20"/>
      <c r="G1031" s="20"/>
    </row>
    <row r="1032" spans="1:7" ht="12.75" hidden="1" outlineLevel="2">
      <c r="A1032" s="44">
        <v>20</v>
      </c>
      <c r="B1032" s="44" t="str">
        <f>B1031</f>
        <v>20 96</v>
      </c>
      <c r="C1032" s="136" t="s">
        <v>1033</v>
      </c>
      <c r="D1032" s="43" t="s">
        <v>1495</v>
      </c>
      <c r="E1032" s="20"/>
      <c r="F1032" s="20"/>
      <c r="G1032" s="20"/>
    </row>
    <row r="1033" spans="1:7" ht="12.75" hidden="1" outlineLevel="2">
      <c r="A1033" s="44">
        <v>20</v>
      </c>
      <c r="B1033" s="44" t="str">
        <f>B1032</f>
        <v>20 96</v>
      </c>
      <c r="C1033" s="136" t="s">
        <v>1034</v>
      </c>
      <c r="D1033" s="43" t="s">
        <v>447</v>
      </c>
      <c r="E1033" s="20"/>
      <c r="F1033" s="20"/>
      <c r="G1033" s="20"/>
    </row>
    <row r="1034" spans="1:7" ht="33.75" hidden="1" outlineLevel="1" collapsed="1">
      <c r="A1034" s="44">
        <v>20</v>
      </c>
      <c r="B1034" s="41" t="s">
        <v>1035</v>
      </c>
      <c r="C1034" s="135"/>
      <c r="D1034" s="42" t="s">
        <v>1036</v>
      </c>
      <c r="E1034" s="20"/>
      <c r="F1034" s="20"/>
      <c r="G1034" s="20"/>
    </row>
    <row r="1035" spans="1:7" ht="12.75" hidden="1" outlineLevel="2">
      <c r="A1035" s="44">
        <v>20</v>
      </c>
      <c r="B1035" s="44" t="str">
        <f aca="true" t="shared" si="48" ref="B1035:B1040">B1034</f>
        <v>20 97</v>
      </c>
      <c r="C1035" s="136" t="s">
        <v>1037</v>
      </c>
      <c r="D1035" s="43" t="s">
        <v>1038</v>
      </c>
      <c r="E1035" s="20"/>
      <c r="F1035" s="20"/>
      <c r="G1035" s="20" t="s">
        <v>428</v>
      </c>
    </row>
    <row r="1036" spans="1:7" ht="22.5" hidden="1" outlineLevel="2">
      <c r="A1036" s="44">
        <v>20</v>
      </c>
      <c r="B1036" s="44" t="str">
        <f t="shared" si="48"/>
        <v>20 97</v>
      </c>
      <c r="C1036" s="136" t="s">
        <v>1039</v>
      </c>
      <c r="D1036" s="43" t="s">
        <v>1005</v>
      </c>
      <c r="E1036" s="20"/>
      <c r="F1036" s="20"/>
      <c r="G1036" s="20" t="s">
        <v>428</v>
      </c>
    </row>
    <row r="1037" spans="1:7" ht="22.5" hidden="1" outlineLevel="2">
      <c r="A1037" s="44">
        <v>20</v>
      </c>
      <c r="B1037" s="44" t="str">
        <f t="shared" si="48"/>
        <v>20 97</v>
      </c>
      <c r="C1037" s="136" t="s">
        <v>1006</v>
      </c>
      <c r="D1037" s="43" t="s">
        <v>1007</v>
      </c>
      <c r="E1037" s="20"/>
      <c r="F1037" s="20"/>
      <c r="G1037" s="20" t="s">
        <v>428</v>
      </c>
    </row>
    <row r="1038" spans="1:7" ht="12.75" hidden="1" outlineLevel="2">
      <c r="A1038" s="44">
        <v>20</v>
      </c>
      <c r="B1038" s="44" t="str">
        <f t="shared" si="48"/>
        <v>20 97</v>
      </c>
      <c r="C1038" s="136" t="s">
        <v>1008</v>
      </c>
      <c r="D1038" s="43" t="s">
        <v>1009</v>
      </c>
      <c r="E1038" s="20"/>
      <c r="F1038" s="20"/>
      <c r="G1038" s="20" t="s">
        <v>428</v>
      </c>
    </row>
    <row r="1039" spans="1:7" ht="12.75" hidden="1" outlineLevel="2">
      <c r="A1039" s="44">
        <v>20</v>
      </c>
      <c r="B1039" s="44" t="str">
        <f t="shared" si="48"/>
        <v>20 97</v>
      </c>
      <c r="C1039" s="136" t="s">
        <v>1010</v>
      </c>
      <c r="D1039" s="43" t="s">
        <v>1179</v>
      </c>
      <c r="E1039" s="20"/>
      <c r="F1039" s="20"/>
      <c r="G1039" s="20" t="s">
        <v>428</v>
      </c>
    </row>
    <row r="1040" spans="1:7" ht="12.75" hidden="1" outlineLevel="2">
      <c r="A1040" s="44">
        <v>20</v>
      </c>
      <c r="B1040" s="44" t="str">
        <f t="shared" si="48"/>
        <v>20 97</v>
      </c>
      <c r="C1040" s="136" t="s">
        <v>1180</v>
      </c>
      <c r="D1040" s="43" t="s">
        <v>2114</v>
      </c>
      <c r="E1040" s="20"/>
      <c r="F1040" s="20"/>
      <c r="G1040" s="20" t="s">
        <v>428</v>
      </c>
    </row>
    <row r="1041" spans="1:7" ht="12.75" hidden="1" outlineLevel="1" collapsed="1">
      <c r="A1041" s="44">
        <v>20</v>
      </c>
      <c r="B1041" s="41" t="s">
        <v>2115</v>
      </c>
      <c r="C1041" s="135"/>
      <c r="D1041" s="42" t="s">
        <v>1197</v>
      </c>
      <c r="E1041" s="20"/>
      <c r="F1041" s="20"/>
      <c r="G1041" s="20"/>
    </row>
    <row r="1042" spans="1:7" ht="22.5" hidden="1" outlineLevel="2">
      <c r="A1042" s="44">
        <v>20</v>
      </c>
      <c r="B1042" s="44" t="str">
        <f>B1041</f>
        <v>20 98</v>
      </c>
      <c r="C1042" s="136" t="s">
        <v>1198</v>
      </c>
      <c r="D1042" s="43" t="s">
        <v>1199</v>
      </c>
      <c r="E1042" s="20"/>
      <c r="F1042" s="20"/>
      <c r="G1042" s="20" t="s">
        <v>428</v>
      </c>
    </row>
    <row r="1043" spans="1:7" ht="12.75" collapsed="1">
      <c r="A1043" s="50"/>
      <c r="B1043" s="50"/>
      <c r="C1043" s="138"/>
      <c r="D1043" s="51"/>
      <c r="E1043" s="52"/>
      <c r="F1043" s="52"/>
      <c r="G1043" s="52"/>
    </row>
  </sheetData>
  <sheetProtection/>
  <autoFilter ref="A14:G1042"/>
  <mergeCells count="5">
    <mergeCell ref="E1:F2"/>
    <mergeCell ref="B9:G9"/>
    <mergeCell ref="B11:G11"/>
    <mergeCell ref="E12:F13"/>
    <mergeCell ref="B12:D12"/>
  </mergeCells>
  <dataValidations count="1">
    <dataValidation allowBlank="1" showInputMessage="1" showErrorMessage="1" prompt="Sélectionnez le chapitre souhaité" sqref="A14"/>
  </dataValidations>
  <hyperlinks>
    <hyperlink ref="E12:F13" location="'Feuillet B'!H12" display="'Feuillet B'!H12"/>
    <hyperlink ref="E1:F2" location="Index!b27" display="Index!b27"/>
  </hyperlinks>
  <printOptions/>
  <pageMargins left="0.28" right="0.31" top="0.54" bottom="0.24" header="0.31" footer="0.24"/>
  <pageSetup horizontalDpi="600" verticalDpi="600" orientation="portrait" paperSize="9" scale="80" r:id="rId3"/>
  <headerFooter alignWithMargins="0">
    <oddHeader>&amp;R&amp;A</oddHeader>
  </headerFooter>
  <legacyDrawing r:id="rId2"/>
</worksheet>
</file>

<file path=xl/worksheets/sheet2.xml><?xml version="1.0" encoding="utf-8"?>
<worksheet xmlns="http://schemas.openxmlformats.org/spreadsheetml/2006/main" xmlns:r="http://schemas.openxmlformats.org/officeDocument/2006/relationships">
  <sheetPr codeName="Feuil2"/>
  <dimension ref="A1:Q81"/>
  <sheetViews>
    <sheetView showGridLines="0" zoomScalePageLayoutView="0" workbookViewId="0" topLeftCell="A1">
      <pane ySplit="4" topLeftCell="BM5" activePane="bottomLeft" state="frozen"/>
      <selection pane="topLeft" activeCell="D43" sqref="D43"/>
      <selection pane="bottomLeft" activeCell="K6" sqref="K6"/>
    </sheetView>
  </sheetViews>
  <sheetFormatPr defaultColWidth="11.421875" defaultRowHeight="12.75"/>
  <cols>
    <col min="1" max="1" width="2.57421875" style="0" customWidth="1"/>
    <col min="2" max="2" width="10.28125" style="1" customWidth="1"/>
    <col min="8" max="8" width="14.7109375" style="0" customWidth="1"/>
    <col min="10" max="10" width="7.140625" style="1" customWidth="1"/>
    <col min="11" max="17" width="11.421875" style="1" customWidth="1"/>
  </cols>
  <sheetData>
    <row r="1" spans="1:9" ht="6" customHeight="1" thickTop="1">
      <c r="A1" s="163"/>
      <c r="B1" s="164"/>
      <c r="C1" s="164"/>
      <c r="D1" s="164"/>
      <c r="E1" s="164"/>
      <c r="F1" s="164"/>
      <c r="G1" s="164"/>
      <c r="H1" s="165"/>
      <c r="I1" s="166"/>
    </row>
    <row r="2" spans="1:9" ht="14.25" customHeight="1">
      <c r="A2" s="172"/>
      <c r="B2" s="167"/>
      <c r="C2" s="167"/>
      <c r="D2" s="167"/>
      <c r="E2" s="167"/>
      <c r="F2" s="167"/>
      <c r="G2" s="139"/>
      <c r="H2" s="439" t="s">
        <v>1389</v>
      </c>
      <c r="I2" s="237"/>
    </row>
    <row r="3" spans="1:9" ht="18.75" customHeight="1" thickBot="1">
      <c r="A3" s="173" t="str">
        <f>Index!B10</f>
        <v>Instructions de remplissage</v>
      </c>
      <c r="B3" s="167"/>
      <c r="C3" s="167"/>
      <c r="D3" s="167"/>
      <c r="E3" s="167"/>
      <c r="F3" s="167"/>
      <c r="G3" s="139"/>
      <c r="H3" s="440"/>
      <c r="I3" s="168"/>
    </row>
    <row r="4" spans="1:9" ht="9.75" customHeight="1" thickBot="1" thickTop="1">
      <c r="A4" s="169"/>
      <c r="B4" s="140"/>
      <c r="C4" s="140"/>
      <c r="D4" s="140"/>
      <c r="E4" s="140"/>
      <c r="F4" s="140"/>
      <c r="G4" s="140"/>
      <c r="H4" s="170"/>
      <c r="I4" s="171"/>
    </row>
    <row r="5" spans="1:17" s="61" customFormat="1" ht="12" customHeight="1" thickBot="1" thickTop="1">
      <c r="A5" s="68"/>
      <c r="B5" s="68"/>
      <c r="C5" s="68"/>
      <c r="D5" s="68"/>
      <c r="E5" s="68"/>
      <c r="F5" s="68"/>
      <c r="G5" s="69"/>
      <c r="H5" s="70"/>
      <c r="I5" s="70"/>
      <c r="J5" s="77"/>
      <c r="K5" s="77"/>
      <c r="L5" s="77"/>
      <c r="M5" s="77"/>
      <c r="N5" s="77"/>
      <c r="O5" s="77"/>
      <c r="P5" s="77"/>
      <c r="Q5" s="77"/>
    </row>
    <row r="6" spans="1:9" ht="15" customHeight="1" thickBot="1">
      <c r="A6" s="178" t="s">
        <v>1549</v>
      </c>
      <c r="B6" s="174"/>
      <c r="C6" s="175"/>
      <c r="D6" s="65"/>
      <c r="E6" s="65"/>
      <c r="F6" s="65"/>
      <c r="G6" s="65"/>
      <c r="H6" s="65"/>
      <c r="I6" s="65"/>
    </row>
    <row r="7" spans="1:9" ht="79.5" customHeight="1">
      <c r="A7" s="119" t="s">
        <v>577</v>
      </c>
      <c r="B7" s="426" t="s">
        <v>830</v>
      </c>
      <c r="C7" s="426"/>
      <c r="D7" s="426"/>
      <c r="E7" s="426"/>
      <c r="F7" s="426"/>
      <c r="G7" s="426"/>
      <c r="H7" s="426"/>
      <c r="I7" s="426"/>
    </row>
    <row r="8" spans="1:9" ht="65.25" customHeight="1">
      <c r="A8" s="119" t="s">
        <v>578</v>
      </c>
      <c r="B8" s="428" t="s">
        <v>513</v>
      </c>
      <c r="C8" s="428"/>
      <c r="D8" s="428"/>
      <c r="E8" s="428"/>
      <c r="F8" s="428"/>
      <c r="G8" s="428"/>
      <c r="H8" s="428"/>
      <c r="I8" s="428"/>
    </row>
    <row r="9" spans="1:9" ht="65.25" customHeight="1">
      <c r="A9" s="119" t="s">
        <v>579</v>
      </c>
      <c r="B9" s="428" t="s">
        <v>1725</v>
      </c>
      <c r="C9" s="428"/>
      <c r="D9" s="428"/>
      <c r="E9" s="428"/>
      <c r="F9" s="428"/>
      <c r="G9" s="428"/>
      <c r="H9" s="428"/>
      <c r="I9" s="428"/>
    </row>
    <row r="10" spans="1:9" ht="54.75" customHeight="1">
      <c r="A10" s="119" t="s">
        <v>580</v>
      </c>
      <c r="B10" s="433" t="s">
        <v>1390</v>
      </c>
      <c r="C10" s="432"/>
      <c r="D10" s="432"/>
      <c r="E10" s="432"/>
      <c r="F10" s="432"/>
      <c r="G10" s="432"/>
      <c r="H10" s="432"/>
      <c r="I10" s="432"/>
    </row>
    <row r="11" spans="1:9" ht="7.5" customHeight="1" thickBot="1">
      <c r="A11" s="119"/>
      <c r="B11" s="121"/>
      <c r="C11" s="54"/>
      <c r="D11" s="54"/>
      <c r="E11" s="54"/>
      <c r="F11" s="54"/>
      <c r="G11" s="54"/>
      <c r="H11" s="54"/>
      <c r="I11" s="54"/>
    </row>
    <row r="12" spans="1:9" ht="17.25" customHeight="1" thickBot="1">
      <c r="A12" s="178" t="s">
        <v>581</v>
      </c>
      <c r="B12" s="174"/>
      <c r="C12" s="174"/>
      <c r="D12" s="176"/>
      <c r="E12" s="176"/>
      <c r="F12" s="176"/>
      <c r="G12" s="177"/>
      <c r="H12" s="65"/>
      <c r="I12" s="65"/>
    </row>
    <row r="13" spans="1:9" ht="71.25" customHeight="1">
      <c r="A13" s="119" t="s">
        <v>577</v>
      </c>
      <c r="B13" s="428" t="s">
        <v>1479</v>
      </c>
      <c r="C13" s="428"/>
      <c r="D13" s="428"/>
      <c r="E13" s="428"/>
      <c r="F13" s="428"/>
      <c r="G13" s="428"/>
      <c r="H13" s="428"/>
      <c r="I13" s="428"/>
    </row>
    <row r="14" spans="1:9" ht="104.25" customHeight="1" thickBot="1">
      <c r="A14" s="119" t="s">
        <v>578</v>
      </c>
      <c r="B14" s="428" t="s">
        <v>1391</v>
      </c>
      <c r="C14" s="428"/>
      <c r="D14" s="428"/>
      <c r="E14" s="428"/>
      <c r="F14" s="428"/>
      <c r="G14" s="428"/>
      <c r="H14" s="428"/>
      <c r="I14" s="428"/>
    </row>
    <row r="15" spans="2:9" ht="81.75" customHeight="1" thickBot="1" thickTop="1">
      <c r="B15" s="441" t="s">
        <v>1815</v>
      </c>
      <c r="C15" s="442"/>
      <c r="D15" s="442"/>
      <c r="E15" s="442"/>
      <c r="F15" s="442"/>
      <c r="G15" s="442"/>
      <c r="H15" s="442"/>
      <c r="I15" s="443"/>
    </row>
    <row r="16" spans="2:9" ht="15" customHeight="1" thickTop="1">
      <c r="B16" s="66"/>
      <c r="C16" s="66"/>
      <c r="D16" s="66"/>
      <c r="E16" s="66"/>
      <c r="F16" s="66"/>
      <c r="G16" s="66"/>
      <c r="H16" s="66"/>
      <c r="I16" s="66"/>
    </row>
    <row r="17" spans="1:9" ht="44.25" customHeight="1">
      <c r="A17" s="119" t="s">
        <v>579</v>
      </c>
      <c r="B17" s="428" t="s">
        <v>1480</v>
      </c>
      <c r="C17" s="428"/>
      <c r="D17" s="428"/>
      <c r="E17" s="428"/>
      <c r="F17" s="428"/>
      <c r="G17" s="428"/>
      <c r="H17" s="428"/>
      <c r="I17" s="428"/>
    </row>
    <row r="18" spans="1:9" ht="70.5" customHeight="1">
      <c r="A18" s="119" t="s">
        <v>580</v>
      </c>
      <c r="B18" s="428" t="s">
        <v>1817</v>
      </c>
      <c r="C18" s="428"/>
      <c r="D18" s="428"/>
      <c r="E18" s="428"/>
      <c r="F18" s="428"/>
      <c r="G18" s="428"/>
      <c r="H18" s="428"/>
      <c r="I18" s="428"/>
    </row>
    <row r="19" spans="1:9" ht="54" customHeight="1">
      <c r="A19" s="119"/>
      <c r="B19" s="426" t="s">
        <v>1359</v>
      </c>
      <c r="C19" s="426"/>
      <c r="D19" s="426"/>
      <c r="E19" s="426"/>
      <c r="F19" s="426"/>
      <c r="G19" s="426"/>
      <c r="H19" s="426"/>
      <c r="I19" s="426"/>
    </row>
    <row r="20" spans="2:9" ht="69" customHeight="1">
      <c r="B20" s="428" t="s">
        <v>1947</v>
      </c>
      <c r="C20" s="428"/>
      <c r="D20" s="428"/>
      <c r="E20" s="428"/>
      <c r="F20" s="428"/>
      <c r="G20" s="428"/>
      <c r="H20" s="428"/>
      <c r="I20" s="428"/>
    </row>
    <row r="21" spans="2:9" ht="46.5" customHeight="1">
      <c r="B21" s="433" t="s">
        <v>1392</v>
      </c>
      <c r="C21" s="433"/>
      <c r="D21" s="433"/>
      <c r="E21" s="433"/>
      <c r="F21" s="433"/>
      <c r="G21" s="433"/>
      <c r="H21" s="433"/>
      <c r="I21" s="433"/>
    </row>
    <row r="22" spans="2:9" ht="27.75" customHeight="1">
      <c r="B22" s="437" t="s">
        <v>478</v>
      </c>
      <c r="C22" s="438"/>
      <c r="D22" s="438"/>
      <c r="E22" s="438"/>
      <c r="F22" s="438"/>
      <c r="G22" s="438"/>
      <c r="H22" s="438"/>
      <c r="I22" s="438"/>
    </row>
    <row r="23" spans="2:9" ht="23.25" customHeight="1" thickBot="1">
      <c r="B23" s="120"/>
      <c r="C23" s="120"/>
      <c r="D23" s="120"/>
      <c r="E23" s="120"/>
      <c r="F23" s="120"/>
      <c r="G23" s="120"/>
      <c r="H23" s="120"/>
      <c r="I23" s="120"/>
    </row>
    <row r="24" spans="1:9" ht="18.75" customHeight="1" thickBot="1">
      <c r="A24" s="179" t="s">
        <v>1360</v>
      </c>
      <c r="B24" s="180"/>
      <c r="C24" s="181"/>
      <c r="D24" s="181"/>
      <c r="E24" s="181"/>
      <c r="F24" s="182"/>
      <c r="G24" s="183"/>
      <c r="H24" s="122"/>
      <c r="I24" s="122"/>
    </row>
    <row r="25" spans="1:9" ht="12" customHeight="1" thickBot="1">
      <c r="A25" s="184"/>
      <c r="B25" s="185"/>
      <c r="C25" s="186"/>
      <c r="D25" s="186"/>
      <c r="E25" s="186"/>
      <c r="F25" s="187"/>
      <c r="G25" s="187"/>
      <c r="H25" s="122"/>
      <c r="I25" s="122"/>
    </row>
    <row r="26" spans="1:9" ht="55.5" customHeight="1" thickBot="1">
      <c r="A26" s="2"/>
      <c r="B26" s="434" t="s">
        <v>591</v>
      </c>
      <c r="C26" s="435"/>
      <c r="D26" s="435"/>
      <c r="E26" s="435"/>
      <c r="F26" s="435"/>
      <c r="G26" s="435"/>
      <c r="H26" s="435"/>
      <c r="I26" s="436"/>
    </row>
    <row r="27" spans="1:17" s="122" customFormat="1" ht="21" customHeight="1">
      <c r="A27" s="76" t="s">
        <v>1196</v>
      </c>
      <c r="B27" s="27"/>
      <c r="J27" s="27"/>
      <c r="K27" s="27"/>
      <c r="L27" s="27"/>
      <c r="M27" s="27"/>
      <c r="N27" s="27"/>
      <c r="O27" s="27"/>
      <c r="P27" s="27"/>
      <c r="Q27" s="27"/>
    </row>
    <row r="28" spans="1:17" s="122" customFormat="1" ht="19.5" customHeight="1">
      <c r="A28" s="76" t="s">
        <v>1942</v>
      </c>
      <c r="B28" s="27"/>
      <c r="J28" s="27"/>
      <c r="K28" s="27"/>
      <c r="L28" s="27"/>
      <c r="M28" s="27"/>
      <c r="N28" s="27"/>
      <c r="O28" s="27"/>
      <c r="P28" s="27"/>
      <c r="Q28" s="27"/>
    </row>
    <row r="29" spans="2:17" s="122" customFormat="1" ht="51.75" customHeight="1">
      <c r="B29" s="428" t="s">
        <v>592</v>
      </c>
      <c r="C29" s="428"/>
      <c r="D29" s="428"/>
      <c r="E29" s="428"/>
      <c r="F29" s="428"/>
      <c r="G29" s="428"/>
      <c r="H29" s="428"/>
      <c r="I29" s="428"/>
      <c r="J29" s="27"/>
      <c r="K29" s="27"/>
      <c r="L29" s="27"/>
      <c r="M29" s="27"/>
      <c r="N29" s="27"/>
      <c r="O29" s="27"/>
      <c r="P29" s="27"/>
      <c r="Q29" s="27"/>
    </row>
    <row r="30" spans="2:17" s="122" customFormat="1" ht="37.5" customHeight="1">
      <c r="B30" s="429" t="s">
        <v>1970</v>
      </c>
      <c r="C30" s="428"/>
      <c r="D30" s="428"/>
      <c r="E30" s="428"/>
      <c r="F30" s="428"/>
      <c r="G30" s="428"/>
      <c r="H30" s="428"/>
      <c r="I30" s="428"/>
      <c r="J30" s="27"/>
      <c r="K30" s="27"/>
      <c r="L30" s="27"/>
      <c r="M30" s="27"/>
      <c r="N30" s="27"/>
      <c r="O30" s="27"/>
      <c r="P30" s="27"/>
      <c r="Q30" s="27"/>
    </row>
    <row r="31" spans="1:17" s="122" customFormat="1" ht="22.5" customHeight="1">
      <c r="A31" s="76" t="s">
        <v>849</v>
      </c>
      <c r="B31" s="27"/>
      <c r="J31" s="27"/>
      <c r="K31" s="27"/>
      <c r="L31" s="27"/>
      <c r="M31" s="27"/>
      <c r="N31" s="27"/>
      <c r="O31" s="27"/>
      <c r="P31" s="27"/>
      <c r="Q31" s="27"/>
    </row>
    <row r="32" spans="1:17" s="122" customFormat="1" ht="36.75" customHeight="1">
      <c r="A32" s="76"/>
      <c r="B32" s="429" t="s">
        <v>1948</v>
      </c>
      <c r="C32" s="430"/>
      <c r="D32" s="430"/>
      <c r="E32" s="430"/>
      <c r="F32" s="430"/>
      <c r="G32" s="430"/>
      <c r="H32" s="430"/>
      <c r="I32" s="430"/>
      <c r="J32" s="27"/>
      <c r="K32" s="27"/>
      <c r="L32" s="27"/>
      <c r="M32" s="27"/>
      <c r="N32" s="27"/>
      <c r="O32" s="27"/>
      <c r="P32" s="27"/>
      <c r="Q32" s="27"/>
    </row>
    <row r="33" spans="2:17" s="122" customFormat="1" ht="60" customHeight="1">
      <c r="B33" s="431" t="s">
        <v>2023</v>
      </c>
      <c r="C33" s="428"/>
      <c r="D33" s="428"/>
      <c r="E33" s="428"/>
      <c r="F33" s="428"/>
      <c r="G33" s="428"/>
      <c r="H33" s="428"/>
      <c r="I33" s="428"/>
      <c r="J33" s="27"/>
      <c r="K33" s="27"/>
      <c r="L33" s="27"/>
      <c r="M33" s="27"/>
      <c r="N33" s="27"/>
      <c r="O33" s="27"/>
      <c r="P33" s="27"/>
      <c r="Q33" s="27"/>
    </row>
    <row r="34" spans="2:9" ht="21" customHeight="1">
      <c r="B34" s="431" t="s">
        <v>2075</v>
      </c>
      <c r="C34" s="428"/>
      <c r="D34" s="428"/>
      <c r="E34" s="428"/>
      <c r="F34" s="428"/>
      <c r="G34" s="428"/>
      <c r="H34" s="428"/>
      <c r="I34" s="428"/>
    </row>
    <row r="35" spans="2:9" ht="52.5" customHeight="1">
      <c r="B35" s="431" t="s">
        <v>2024</v>
      </c>
      <c r="C35" s="432"/>
      <c r="D35" s="432"/>
      <c r="E35" s="432"/>
      <c r="F35" s="432"/>
      <c r="G35" s="432"/>
      <c r="H35" s="432"/>
      <c r="I35" s="432"/>
    </row>
    <row r="36" spans="1:8" ht="28.5" customHeight="1" thickBot="1">
      <c r="A36" s="2"/>
      <c r="H36" s="75" t="s">
        <v>1389</v>
      </c>
    </row>
    <row r="37" spans="1:9" ht="13.5" thickTop="1">
      <c r="A37" s="2"/>
      <c r="B37" s="62"/>
      <c r="C37" s="63"/>
      <c r="D37" s="63"/>
      <c r="E37" s="63"/>
      <c r="F37" s="63"/>
      <c r="G37" s="63"/>
      <c r="H37" s="63"/>
      <c r="I37" s="63"/>
    </row>
    <row r="38" spans="2:9" ht="27" customHeight="1">
      <c r="B38" s="426"/>
      <c r="C38" s="426"/>
      <c r="D38" s="426"/>
      <c r="E38" s="426"/>
      <c r="F38" s="426"/>
      <c r="G38" s="426"/>
      <c r="H38" s="426"/>
      <c r="I38" s="426"/>
    </row>
    <row r="39" spans="2:9" ht="12.75">
      <c r="B39" s="31"/>
      <c r="C39" s="63"/>
      <c r="D39" s="63"/>
      <c r="E39" s="63"/>
      <c r="F39" s="63"/>
      <c r="G39" s="63"/>
      <c r="H39" s="63"/>
      <c r="I39" s="63"/>
    </row>
    <row r="40" ht="31.5" customHeight="1">
      <c r="A40" s="1"/>
    </row>
    <row r="41" spans="3:9" ht="12.75">
      <c r="C41" s="63"/>
      <c r="D41" s="63"/>
      <c r="E41" s="63"/>
      <c r="F41" s="63"/>
      <c r="G41" s="63"/>
      <c r="H41" s="63"/>
      <c r="I41" s="63"/>
    </row>
    <row r="42" ht="42" customHeight="1">
      <c r="A42" s="2"/>
    </row>
    <row r="43" ht="11.25" customHeight="1">
      <c r="A43" s="2"/>
    </row>
    <row r="44" spans="1:9" ht="9.75" customHeight="1">
      <c r="A44" s="2"/>
      <c r="B44" s="66"/>
      <c r="C44" s="67"/>
      <c r="D44" s="67"/>
      <c r="E44" s="67"/>
      <c r="F44" s="67"/>
      <c r="G44" s="67"/>
      <c r="H44" s="67"/>
      <c r="I44" s="67"/>
    </row>
    <row r="45" spans="2:9" ht="12.75" customHeight="1">
      <c r="B45" s="18"/>
      <c r="C45" s="63"/>
      <c r="D45" s="63"/>
      <c r="E45" s="63"/>
      <c r="F45" s="63"/>
      <c r="G45" s="63"/>
      <c r="H45" s="63"/>
      <c r="I45" s="63"/>
    </row>
    <row r="46" spans="2:9" ht="12.75">
      <c r="B46" s="62"/>
      <c r="C46" s="62"/>
      <c r="D46" s="62"/>
      <c r="E46" s="62"/>
      <c r="F46" s="62"/>
      <c r="G46" s="62"/>
      <c r="H46" s="62"/>
      <c r="I46" s="62"/>
    </row>
    <row r="47" spans="2:9" ht="25.5" customHeight="1">
      <c r="B47" s="427"/>
      <c r="C47" s="427"/>
      <c r="D47" s="427"/>
      <c r="E47" s="427"/>
      <c r="F47" s="427"/>
      <c r="G47" s="427"/>
      <c r="H47" s="427"/>
      <c r="I47" s="427"/>
    </row>
    <row r="48" spans="2:9" ht="12.75">
      <c r="B48" s="64"/>
      <c r="C48" s="64"/>
      <c r="D48" s="64"/>
      <c r="E48" s="64"/>
      <c r="F48" s="64"/>
      <c r="G48" s="64"/>
      <c r="H48" s="64"/>
      <c r="I48" s="64"/>
    </row>
    <row r="49" spans="2:9" ht="12.75">
      <c r="B49" s="64"/>
      <c r="C49" s="64"/>
      <c r="D49" s="64"/>
      <c r="E49" s="64"/>
      <c r="F49" s="64"/>
      <c r="G49" s="64"/>
      <c r="H49" s="64"/>
      <c r="I49" s="64"/>
    </row>
    <row r="50" spans="2:9" ht="12.75">
      <c r="B50" s="64"/>
      <c r="C50" s="64"/>
      <c r="D50" s="64"/>
      <c r="E50" s="64"/>
      <c r="F50" s="64"/>
      <c r="G50" s="64"/>
      <c r="H50" s="64"/>
      <c r="I50" s="64"/>
    </row>
    <row r="51" spans="2:9" ht="26.25" customHeight="1">
      <c r="B51" s="427"/>
      <c r="C51" s="427"/>
      <c r="D51" s="427"/>
      <c r="E51" s="427"/>
      <c r="F51" s="427"/>
      <c r="G51" s="427"/>
      <c r="H51" s="427"/>
      <c r="I51" s="427"/>
    </row>
    <row r="52" spans="3:9" ht="12.75">
      <c r="C52" s="63"/>
      <c r="D52" s="63"/>
      <c r="E52" s="63"/>
      <c r="F52" s="63"/>
      <c r="G52" s="63"/>
      <c r="H52" s="63"/>
      <c r="I52" s="63"/>
    </row>
    <row r="53" spans="2:9" ht="15" customHeight="1">
      <c r="B53" s="427"/>
      <c r="C53" s="427"/>
      <c r="D53" s="427"/>
      <c r="E53" s="427"/>
      <c r="F53" s="427"/>
      <c r="G53" s="427"/>
      <c r="H53" s="427"/>
      <c r="I53" s="427"/>
    </row>
    <row r="55" spans="2:9" ht="17.25" customHeight="1">
      <c r="B55" s="427"/>
      <c r="C55" s="427"/>
      <c r="D55" s="427"/>
      <c r="E55" s="427"/>
      <c r="F55" s="427"/>
      <c r="G55" s="427"/>
      <c r="H55" s="427"/>
      <c r="I55" s="427"/>
    </row>
    <row r="56" spans="2:9" ht="12.75">
      <c r="B56" s="62"/>
      <c r="C56" s="63"/>
      <c r="D56" s="63"/>
      <c r="E56" s="63"/>
      <c r="F56" s="63"/>
      <c r="G56" s="63"/>
      <c r="H56" s="63"/>
      <c r="I56" s="63"/>
    </row>
    <row r="57" spans="2:9" ht="16.5" customHeight="1">
      <c r="B57" s="427"/>
      <c r="C57" s="427"/>
      <c r="D57" s="427"/>
      <c r="E57" s="427"/>
      <c r="F57" s="427"/>
      <c r="G57" s="427"/>
      <c r="H57" s="427"/>
      <c r="I57" s="427"/>
    </row>
    <row r="58" spans="3:9" ht="12.75">
      <c r="C58" s="63"/>
      <c r="D58" s="63"/>
      <c r="E58" s="63"/>
      <c r="F58" s="63"/>
      <c r="G58" s="63"/>
      <c r="H58" s="63"/>
      <c r="I58" s="63"/>
    </row>
    <row r="59" spans="2:9" ht="28.5" customHeight="1">
      <c r="B59" s="427"/>
      <c r="C59" s="427"/>
      <c r="D59" s="427"/>
      <c r="E59" s="427"/>
      <c r="F59" s="427"/>
      <c r="G59" s="427"/>
      <c r="H59" s="427"/>
      <c r="I59" s="427"/>
    </row>
    <row r="60" spans="2:9" ht="27" customHeight="1">
      <c r="B60" s="427"/>
      <c r="C60" s="427"/>
      <c r="D60" s="427"/>
      <c r="E60" s="427"/>
      <c r="F60" s="427"/>
      <c r="G60" s="427"/>
      <c r="H60" s="427"/>
      <c r="I60" s="427"/>
    </row>
    <row r="61" spans="2:9" ht="14.25" customHeight="1">
      <c r="B61" s="425"/>
      <c r="C61" s="425"/>
      <c r="D61" s="425"/>
      <c r="E61" s="425"/>
      <c r="F61" s="425"/>
      <c r="G61" s="425"/>
      <c r="H61" s="425"/>
      <c r="I61" s="425"/>
    </row>
    <row r="62" spans="2:9" ht="14.25" customHeight="1">
      <c r="B62" s="425"/>
      <c r="C62" s="425"/>
      <c r="D62" s="425"/>
      <c r="E62" s="425"/>
      <c r="F62" s="425"/>
      <c r="G62" s="425"/>
      <c r="H62" s="425"/>
      <c r="I62" s="425"/>
    </row>
    <row r="63" spans="2:9" ht="27.75" customHeight="1">
      <c r="B63" s="425"/>
      <c r="C63" s="425"/>
      <c r="D63" s="425"/>
      <c r="E63" s="425"/>
      <c r="F63" s="425"/>
      <c r="G63" s="425"/>
      <c r="H63" s="425"/>
      <c r="I63" s="425"/>
    </row>
    <row r="64" spans="2:9" ht="12.75">
      <c r="B64" s="18"/>
      <c r="C64" s="63"/>
      <c r="D64" s="63"/>
      <c r="E64" s="63"/>
      <c r="F64" s="63"/>
      <c r="G64" s="63"/>
      <c r="H64" s="63"/>
      <c r="I64" s="63"/>
    </row>
    <row r="65" spans="2:9" ht="12.75">
      <c r="B65" s="18"/>
      <c r="C65" s="63"/>
      <c r="D65" s="63"/>
      <c r="E65" s="63"/>
      <c r="F65" s="63"/>
      <c r="G65" s="63"/>
      <c r="H65" s="63"/>
      <c r="I65" s="63"/>
    </row>
    <row r="66" spans="2:9" ht="12.75">
      <c r="B66" s="18"/>
      <c r="C66" s="63"/>
      <c r="D66" s="63"/>
      <c r="E66" s="63"/>
      <c r="F66" s="63"/>
      <c r="G66" s="63"/>
      <c r="H66" s="63"/>
      <c r="I66" s="63"/>
    </row>
    <row r="67" spans="2:9" ht="12.75">
      <c r="B67" s="18"/>
      <c r="C67" s="63"/>
      <c r="D67" s="63"/>
      <c r="E67" s="63"/>
      <c r="F67" s="63"/>
      <c r="G67" s="63"/>
      <c r="H67" s="63"/>
      <c r="I67" s="63"/>
    </row>
    <row r="68" spans="2:9" ht="12.75">
      <c r="B68" s="18"/>
      <c r="C68" s="63"/>
      <c r="D68" s="63"/>
      <c r="E68" s="63"/>
      <c r="F68" s="63"/>
      <c r="G68" s="63"/>
      <c r="H68" s="63"/>
      <c r="I68" s="63"/>
    </row>
    <row r="69" spans="2:9" ht="12.75">
      <c r="B69" s="18"/>
      <c r="C69" s="63"/>
      <c r="D69" s="63"/>
      <c r="E69" s="63"/>
      <c r="F69" s="63"/>
      <c r="G69" s="63"/>
      <c r="H69" s="63"/>
      <c r="I69" s="63"/>
    </row>
    <row r="70" spans="2:9" ht="12.75">
      <c r="B70" s="31"/>
      <c r="C70" s="63"/>
      <c r="D70" s="63"/>
      <c r="E70" s="63"/>
      <c r="F70" s="63"/>
      <c r="G70" s="63"/>
      <c r="H70" s="63"/>
      <c r="I70" s="63"/>
    </row>
    <row r="71" ht="12.75">
      <c r="B71" s="31"/>
    </row>
    <row r="72" ht="12.75">
      <c r="B72" s="18"/>
    </row>
    <row r="73" ht="12.75">
      <c r="B73" s="18"/>
    </row>
    <row r="74" ht="12.75">
      <c r="B74" s="18"/>
    </row>
    <row r="77" ht="12.75">
      <c r="A77" s="2" t="s">
        <v>1304</v>
      </c>
    </row>
    <row r="78" spans="2:9" ht="12.75">
      <c r="B78" s="426"/>
      <c r="C78" s="426"/>
      <c r="D78" s="426"/>
      <c r="E78" s="426"/>
      <c r="F78" s="426"/>
      <c r="G78" s="426"/>
      <c r="H78" s="426"/>
      <c r="I78" s="426"/>
    </row>
    <row r="79" spans="2:9" ht="12.75">
      <c r="B79" s="426"/>
      <c r="C79" s="426"/>
      <c r="D79" s="426"/>
      <c r="E79" s="426"/>
      <c r="F79" s="426"/>
      <c r="G79" s="426"/>
      <c r="H79" s="426"/>
      <c r="I79" s="426"/>
    </row>
    <row r="80" spans="1:9" ht="12.75">
      <c r="A80" s="2" t="s">
        <v>1305</v>
      </c>
      <c r="B80" s="62"/>
      <c r="C80" s="63"/>
      <c r="D80" s="63"/>
      <c r="E80" s="63"/>
      <c r="F80" s="63"/>
      <c r="G80" s="63"/>
      <c r="H80" s="63"/>
      <c r="I80" s="63"/>
    </row>
    <row r="81" spans="2:9" ht="12.75">
      <c r="B81" s="426"/>
      <c r="C81" s="426"/>
      <c r="D81" s="426"/>
      <c r="E81" s="426"/>
      <c r="F81" s="426"/>
      <c r="G81" s="426"/>
      <c r="H81" s="426"/>
      <c r="I81" s="426"/>
    </row>
  </sheetData>
  <sheetProtection password="C138" sheet="1" objects="1" scenarios="1"/>
  <mergeCells count="35">
    <mergeCell ref="B15:I15"/>
    <mergeCell ref="B7:I7"/>
    <mergeCell ref="B8:I8"/>
    <mergeCell ref="B9:I9"/>
    <mergeCell ref="H2:H3"/>
    <mergeCell ref="B10:I10"/>
    <mergeCell ref="B13:I13"/>
    <mergeCell ref="B14:I14"/>
    <mergeCell ref="B17:I17"/>
    <mergeCell ref="B21:I21"/>
    <mergeCell ref="B33:I33"/>
    <mergeCell ref="B18:I18"/>
    <mergeCell ref="B20:I20"/>
    <mergeCell ref="B26:I26"/>
    <mergeCell ref="B22:I22"/>
    <mergeCell ref="B81:I81"/>
    <mergeCell ref="B38:I38"/>
    <mergeCell ref="B34:I34"/>
    <mergeCell ref="B57:I57"/>
    <mergeCell ref="B59:I59"/>
    <mergeCell ref="B60:I60"/>
    <mergeCell ref="B61:I61"/>
    <mergeCell ref="B55:I55"/>
    <mergeCell ref="B78:I78"/>
    <mergeCell ref="B79:I79"/>
    <mergeCell ref="B62:I62"/>
    <mergeCell ref="B63:I63"/>
    <mergeCell ref="B19:I19"/>
    <mergeCell ref="B47:I47"/>
    <mergeCell ref="B51:I51"/>
    <mergeCell ref="B53:I53"/>
    <mergeCell ref="B29:I29"/>
    <mergeCell ref="B30:I30"/>
    <mergeCell ref="B32:I32"/>
    <mergeCell ref="B35:I35"/>
  </mergeCells>
  <dataValidations count="1">
    <dataValidation allowBlank="1" showInputMessage="1" showErrorMessage="1" prompt="En remplissant les différents colonnes de ce tableau, l'information se répercutera dans la liste synthétique des collectes." sqref="A3"/>
  </dataValidations>
  <hyperlinks>
    <hyperlink ref="H36" location="Index!B10" display="Index!B10"/>
    <hyperlink ref="H2:H3" location="Index!B10" display="Index!B10"/>
  </hyperlinks>
  <printOptions/>
  <pageMargins left="0.3937007874015748" right="0.3937007874015748" top="0.57" bottom="0.4724409448818898" header="0.2755905511811024" footer="0.2362204724409449"/>
  <pageSetup horizontalDpi="600" verticalDpi="600" orientation="portrait" paperSize="9" scale="90" r:id="rId1"/>
  <headerFooter alignWithMargins="0">
    <oddHeader>&amp;R&amp;A</oddHeader>
    <oddFooter>&amp;RN° Page: &amp;P / &amp;N</oddFooter>
  </headerFooter>
</worksheet>
</file>

<file path=xl/worksheets/sheet3.xml><?xml version="1.0" encoding="utf-8"?>
<worksheet xmlns="http://schemas.openxmlformats.org/spreadsheetml/2006/main" xmlns:r="http://schemas.openxmlformats.org/officeDocument/2006/relationships">
  <sheetPr codeName="Feuil1"/>
  <dimension ref="A1:J63"/>
  <sheetViews>
    <sheetView showGridLines="0" zoomScalePageLayoutView="0" workbookViewId="0" topLeftCell="A1">
      <pane ySplit="4" topLeftCell="BM5" activePane="bottomLeft" state="frozen"/>
      <selection pane="topLeft" activeCell="D43" sqref="D43"/>
      <selection pane="bottomLeft" activeCell="L26" sqref="L26"/>
    </sheetView>
  </sheetViews>
  <sheetFormatPr defaultColWidth="11.421875" defaultRowHeight="12.75"/>
  <cols>
    <col min="1" max="1" width="15.8515625" style="1" customWidth="1"/>
    <col min="2" max="2" width="12.7109375" style="1" customWidth="1"/>
    <col min="3" max="3" width="11.421875" style="1" customWidth="1"/>
    <col min="4" max="4" width="15.421875" style="1" customWidth="1"/>
    <col min="5" max="5" width="11.421875" style="1" customWidth="1"/>
    <col min="6" max="6" width="12.421875" style="1" customWidth="1"/>
    <col min="7" max="7" width="13.28125" style="1" customWidth="1"/>
    <col min="8" max="8" width="1.421875" style="1" customWidth="1"/>
    <col min="9" max="9" width="12.57421875" style="1" customWidth="1"/>
    <col min="10" max="10" width="19.8515625" style="1" customWidth="1"/>
    <col min="11" max="16384" width="11.421875" style="1" customWidth="1"/>
  </cols>
  <sheetData>
    <row r="1" spans="1:7" ht="14.25" customHeight="1">
      <c r="A1" s="307"/>
      <c r="B1" s="470" t="str">
        <f>Index!B1</f>
        <v>FORMULAIRE DE DÉCLARATION ANNUELLE DE PRODUCTION / DÉTENTION DE DÉCHETS DANGEREUX</v>
      </c>
      <c r="C1" s="471"/>
      <c r="D1" s="471"/>
      <c r="E1" s="471"/>
      <c r="F1" s="471"/>
      <c r="G1" s="118"/>
    </row>
    <row r="2" spans="1:9" ht="15.75" customHeight="1">
      <c r="A2" s="4"/>
      <c r="B2" s="471"/>
      <c r="C2" s="471"/>
      <c r="D2" s="471"/>
      <c r="E2" s="471"/>
      <c r="F2" s="471"/>
      <c r="G2" s="118"/>
      <c r="I2" s="439" t="s">
        <v>1389</v>
      </c>
    </row>
    <row r="3" spans="1:9" ht="14.25" customHeight="1" thickBot="1">
      <c r="A3" s="159"/>
      <c r="B3" s="4"/>
      <c r="C3" s="118"/>
      <c r="D3" s="118"/>
      <c r="E3" s="118"/>
      <c r="F3" s="118"/>
      <c r="G3" s="188" t="str">
        <f>Index!C3</f>
        <v>Direction Générale Opérationnelle de l'Agriculture, des Ressources Naturelles et de l'Environnement </v>
      </c>
      <c r="I3" s="463"/>
    </row>
    <row r="4" spans="1:7" ht="9.75" customHeight="1" thickBot="1" thickTop="1">
      <c r="A4" s="160"/>
      <c r="B4" s="160"/>
      <c r="C4" s="160"/>
      <c r="D4" s="160"/>
      <c r="E4" s="160"/>
      <c r="F4" s="160"/>
      <c r="G4" s="189" t="str">
        <f>Index!C4</f>
        <v>Département du Sol et des Déchets / Office Wallon des Déchets</v>
      </c>
    </row>
    <row r="5" spans="1:7" ht="13.5" thickBot="1">
      <c r="A5" s="118"/>
      <c r="B5" s="118"/>
      <c r="C5" s="118"/>
      <c r="D5" s="118"/>
      <c r="E5" s="118"/>
      <c r="F5" s="118"/>
      <c r="G5" s="118"/>
    </row>
    <row r="6" spans="1:7" ht="16.5" thickBot="1">
      <c r="A6" s="155" t="str">
        <f>Index!B11</f>
        <v>Identification du déclarant</v>
      </c>
      <c r="B6" s="156"/>
      <c r="C6" s="157"/>
      <c r="D6" s="158" t="s">
        <v>1063</v>
      </c>
      <c r="E6" s="154"/>
      <c r="F6" s="154"/>
      <c r="G6" s="154"/>
    </row>
    <row r="7" spans="1:7" ht="13.5" thickBot="1">
      <c r="A7" s="346" t="s">
        <v>1306</v>
      </c>
      <c r="B7" s="141"/>
      <c r="C7" s="141"/>
      <c r="D7" s="141"/>
      <c r="E7" s="141"/>
      <c r="F7" s="141"/>
      <c r="G7" s="149"/>
    </row>
    <row r="8" spans="1:10" ht="13.5" thickTop="1">
      <c r="A8" s="148"/>
      <c r="B8" s="141"/>
      <c r="C8" s="141"/>
      <c r="D8" s="141"/>
      <c r="E8" s="141"/>
      <c r="F8" s="141"/>
      <c r="G8" s="149"/>
      <c r="I8" s="444" t="s">
        <v>477</v>
      </c>
      <c r="J8" s="445"/>
    </row>
    <row r="9" spans="1:10" ht="12.75">
      <c r="A9" s="210" t="s">
        <v>255</v>
      </c>
      <c r="B9" s="452" t="s">
        <v>1886</v>
      </c>
      <c r="C9" s="468"/>
      <c r="D9" s="468"/>
      <c r="E9" s="468"/>
      <c r="F9" s="141"/>
      <c r="G9" s="149"/>
      <c r="I9" s="446"/>
      <c r="J9" s="447"/>
    </row>
    <row r="10" spans="1:10" ht="12.75">
      <c r="A10" s="207" t="s">
        <v>108</v>
      </c>
      <c r="B10" s="212" t="s">
        <v>575</v>
      </c>
      <c r="C10" s="141"/>
      <c r="D10" s="141"/>
      <c r="E10" s="141"/>
      <c r="F10" s="141"/>
      <c r="G10" s="149"/>
      <c r="I10" s="446"/>
      <c r="J10" s="447"/>
    </row>
    <row r="11" spans="1:10" ht="12.75">
      <c r="A11" s="210" t="s">
        <v>1111</v>
      </c>
      <c r="B11" s="452" t="s">
        <v>1894</v>
      </c>
      <c r="C11" s="468"/>
      <c r="D11" s="468"/>
      <c r="E11" s="468"/>
      <c r="F11" s="208" t="s">
        <v>571</v>
      </c>
      <c r="G11" s="353" t="s">
        <v>575</v>
      </c>
      <c r="I11" s="446"/>
      <c r="J11" s="447"/>
    </row>
    <row r="12" spans="1:10" ht="12.75">
      <c r="A12" s="210" t="s">
        <v>573</v>
      </c>
      <c r="B12" s="212" t="s">
        <v>574</v>
      </c>
      <c r="C12" s="208" t="s">
        <v>1833</v>
      </c>
      <c r="D12" s="452" t="s">
        <v>1895</v>
      </c>
      <c r="E12" s="469"/>
      <c r="F12" s="208"/>
      <c r="G12" s="191"/>
      <c r="I12" s="446"/>
      <c r="J12" s="447"/>
    </row>
    <row r="13" spans="1:10" ht="12.75">
      <c r="A13" s="210" t="s">
        <v>109</v>
      </c>
      <c r="B13" s="452" t="s">
        <v>572</v>
      </c>
      <c r="C13" s="468"/>
      <c r="D13" s="141"/>
      <c r="E13" s="141"/>
      <c r="F13" s="208" t="s">
        <v>1882</v>
      </c>
      <c r="G13" s="190" t="s">
        <v>575</v>
      </c>
      <c r="I13" s="446"/>
      <c r="J13" s="447"/>
    </row>
    <row r="14" spans="1:10" ht="13.5" thickBot="1">
      <c r="A14" s="150"/>
      <c r="B14" s="142"/>
      <c r="C14" s="142"/>
      <c r="D14" s="142"/>
      <c r="E14" s="142"/>
      <c r="F14" s="142"/>
      <c r="G14" s="151"/>
      <c r="I14" s="455"/>
      <c r="J14" s="456"/>
    </row>
    <row r="15" spans="1:7" ht="13.5" thickTop="1">
      <c r="A15" s="148"/>
      <c r="B15" s="141"/>
      <c r="C15" s="141"/>
      <c r="D15" s="141"/>
      <c r="E15" s="141"/>
      <c r="F15" s="141"/>
      <c r="G15" s="149"/>
    </row>
    <row r="16" spans="1:7" ht="12.75">
      <c r="A16" s="206" t="s">
        <v>473</v>
      </c>
      <c r="B16" s="141"/>
      <c r="C16" s="141"/>
      <c r="D16" s="141"/>
      <c r="E16" s="141"/>
      <c r="F16" s="141"/>
      <c r="G16" s="149"/>
    </row>
    <row r="17" spans="1:7" ht="12.75">
      <c r="A17" s="148"/>
      <c r="B17" s="141"/>
      <c r="C17" s="141"/>
      <c r="D17" s="141"/>
      <c r="E17" s="141"/>
      <c r="F17" s="141"/>
      <c r="G17" s="149"/>
    </row>
    <row r="18" spans="1:7" ht="12.75">
      <c r="A18" s="210" t="s">
        <v>1111</v>
      </c>
      <c r="B18" s="452" t="str">
        <f>B11</f>
        <v>……………………………………………………………..</v>
      </c>
      <c r="C18" s="469"/>
      <c r="D18" s="469"/>
      <c r="E18" s="469"/>
      <c r="F18" s="208" t="s">
        <v>571</v>
      </c>
      <c r="G18" s="353" t="str">
        <f>G11</f>
        <v>……………</v>
      </c>
    </row>
    <row r="19" spans="1:7" ht="12.75">
      <c r="A19" s="210" t="s">
        <v>573</v>
      </c>
      <c r="B19" s="212" t="str">
        <f>B12</f>
        <v>……………..</v>
      </c>
      <c r="C19" s="208" t="s">
        <v>1833</v>
      </c>
      <c r="D19" s="452" t="str">
        <f>D12</f>
        <v>……………………….</v>
      </c>
      <c r="E19" s="453"/>
      <c r="F19" s="141"/>
      <c r="G19" s="149"/>
    </row>
    <row r="20" spans="1:7" ht="12.75">
      <c r="A20" s="148"/>
      <c r="B20" s="141"/>
      <c r="C20" s="141"/>
      <c r="D20" s="141"/>
      <c r="E20" s="141"/>
      <c r="F20" s="141"/>
      <c r="G20" s="149"/>
    </row>
    <row r="21" spans="1:7" ht="12.75">
      <c r="A21" s="192"/>
      <c r="B21" s="143"/>
      <c r="C21" s="143"/>
      <c r="D21" s="143"/>
      <c r="E21" s="143"/>
      <c r="F21" s="143"/>
      <c r="G21" s="147"/>
    </row>
    <row r="22" spans="1:7" ht="12.75">
      <c r="A22" s="206" t="s">
        <v>474</v>
      </c>
      <c r="B22" s="141"/>
      <c r="C22" s="141"/>
      <c r="D22" s="141"/>
      <c r="E22" s="141"/>
      <c r="F22" s="141"/>
      <c r="G22" s="149"/>
    </row>
    <row r="23" spans="1:7" ht="12.75">
      <c r="A23" s="207"/>
      <c r="B23" s="141"/>
      <c r="C23" s="141"/>
      <c r="D23" s="141"/>
      <c r="E23" s="141"/>
      <c r="F23" s="141"/>
      <c r="G23" s="149"/>
    </row>
    <row r="24" spans="1:7" ht="12.75">
      <c r="A24" s="210" t="s">
        <v>1898</v>
      </c>
      <c r="B24" s="452" t="s">
        <v>1900</v>
      </c>
      <c r="C24" s="453"/>
      <c r="D24" s="453"/>
      <c r="E24" s="208" t="s">
        <v>1897</v>
      </c>
      <c r="F24" s="452" t="s">
        <v>1883</v>
      </c>
      <c r="G24" s="467"/>
    </row>
    <row r="25" spans="1:7" ht="12.75">
      <c r="A25" s="210" t="s">
        <v>1899</v>
      </c>
      <c r="B25" s="72" t="s">
        <v>575</v>
      </c>
      <c r="C25" s="153"/>
      <c r="D25" s="153"/>
      <c r="E25" s="208" t="s">
        <v>1896</v>
      </c>
      <c r="F25" s="452" t="s">
        <v>1900</v>
      </c>
      <c r="G25" s="464"/>
    </row>
    <row r="26" spans="1:7" ht="12.75">
      <c r="A26" s="363" t="s">
        <v>437</v>
      </c>
      <c r="B26" s="452" t="s">
        <v>1900</v>
      </c>
      <c r="C26" s="453"/>
      <c r="D26" s="453"/>
      <c r="E26" s="142"/>
      <c r="F26" s="142"/>
      <c r="G26" s="151"/>
    </row>
    <row r="27" spans="1:7" ht="12.75">
      <c r="A27" s="192"/>
      <c r="B27" s="143"/>
      <c r="C27" s="143"/>
      <c r="D27" s="143"/>
      <c r="E27" s="141"/>
      <c r="F27" s="143"/>
      <c r="G27" s="147"/>
    </row>
    <row r="28" spans="1:7" ht="12.75">
      <c r="A28" s="206" t="s">
        <v>475</v>
      </c>
      <c r="B28" s="141"/>
      <c r="C28" s="141"/>
      <c r="D28" s="141"/>
      <c r="E28" s="141"/>
      <c r="F28" s="145"/>
      <c r="G28" s="149"/>
    </row>
    <row r="29" spans="1:9" ht="12.75" customHeight="1">
      <c r="A29" s="148"/>
      <c r="B29" s="141"/>
      <c r="C29" s="141"/>
      <c r="D29" s="141"/>
      <c r="E29" s="141"/>
      <c r="F29" s="152" t="s">
        <v>1859</v>
      </c>
      <c r="G29" s="149"/>
      <c r="I29" s="439" t="s">
        <v>1891</v>
      </c>
    </row>
    <row r="30" spans="1:9" ht="16.5" customHeight="1" thickBot="1">
      <c r="A30" s="210" t="s">
        <v>1901</v>
      </c>
      <c r="B30" s="71" t="s">
        <v>1202</v>
      </c>
      <c r="C30" s="208"/>
      <c r="D30" s="141"/>
      <c r="E30" s="141"/>
      <c r="F30" s="152" t="s">
        <v>1860</v>
      </c>
      <c r="G30" s="149"/>
      <c r="I30" s="440"/>
    </row>
    <row r="31" spans="1:7" ht="14.25" thickBot="1" thickTop="1">
      <c r="A31" s="150"/>
      <c r="B31" s="142"/>
      <c r="C31" s="142"/>
      <c r="D31" s="142"/>
      <c r="E31" s="142"/>
      <c r="F31" s="142"/>
      <c r="G31" s="151"/>
    </row>
    <row r="32" spans="1:7" ht="18" customHeight="1" thickTop="1">
      <c r="A32" s="457" t="s">
        <v>256</v>
      </c>
      <c r="B32" s="458"/>
      <c r="C32" s="458"/>
      <c r="D32" s="458"/>
      <c r="E32" s="458"/>
      <c r="F32" s="458"/>
      <c r="G32" s="459"/>
    </row>
    <row r="33" spans="1:7" ht="13.5" thickBot="1">
      <c r="A33" s="345" t="s">
        <v>1808</v>
      </c>
      <c r="B33" s="141"/>
      <c r="C33" s="141"/>
      <c r="D33" s="141"/>
      <c r="E33" s="141"/>
      <c r="F33" s="141"/>
      <c r="G33" s="149"/>
    </row>
    <row r="34" spans="1:10" ht="14.25" customHeight="1" thickTop="1">
      <c r="A34" s="207"/>
      <c r="B34" s="141"/>
      <c r="C34" s="208" t="s">
        <v>438</v>
      </c>
      <c r="D34" s="212" t="s">
        <v>1905</v>
      </c>
      <c r="E34" s="141"/>
      <c r="F34" s="141"/>
      <c r="G34" s="149"/>
      <c r="I34" s="444" t="s">
        <v>0</v>
      </c>
      <c r="J34" s="445"/>
    </row>
    <row r="35" spans="1:10" ht="12.75">
      <c r="A35" s="148"/>
      <c r="B35" s="141"/>
      <c r="C35" s="210" t="s">
        <v>568</v>
      </c>
      <c r="D35" s="212" t="s">
        <v>1905</v>
      </c>
      <c r="E35" s="141"/>
      <c r="F35" s="141"/>
      <c r="G35" s="149"/>
      <c r="I35" s="446"/>
      <c r="J35" s="447"/>
    </row>
    <row r="36" spans="1:10" ht="12.75">
      <c r="A36" s="148"/>
      <c r="B36" s="141"/>
      <c r="C36" s="210" t="s">
        <v>569</v>
      </c>
      <c r="D36" s="212" t="s">
        <v>575</v>
      </c>
      <c r="E36" s="141"/>
      <c r="F36" s="141"/>
      <c r="G36" s="149"/>
      <c r="I36" s="446"/>
      <c r="J36" s="447"/>
    </row>
    <row r="37" spans="1:10" ht="12.75">
      <c r="A37" s="148"/>
      <c r="B37" s="141"/>
      <c r="C37" s="210" t="s">
        <v>1307</v>
      </c>
      <c r="D37" s="212" t="s">
        <v>575</v>
      </c>
      <c r="E37" s="141"/>
      <c r="F37" s="141"/>
      <c r="G37" s="149"/>
      <c r="I37" s="446"/>
      <c r="J37" s="447"/>
    </row>
    <row r="38" spans="1:10" ht="12.75">
      <c r="A38" s="148"/>
      <c r="B38" s="211"/>
      <c r="C38" s="210" t="s">
        <v>570</v>
      </c>
      <c r="D38" s="212" t="s">
        <v>575</v>
      </c>
      <c r="E38" s="208" t="s">
        <v>1062</v>
      </c>
      <c r="F38" s="212" t="s">
        <v>575</v>
      </c>
      <c r="G38" s="149"/>
      <c r="I38" s="419"/>
      <c r="J38" s="415"/>
    </row>
    <row r="39" spans="1:10" ht="12.75">
      <c r="A39" s="207"/>
      <c r="B39" s="141"/>
      <c r="C39" s="141"/>
      <c r="D39" s="141"/>
      <c r="E39" s="141"/>
      <c r="F39" s="141"/>
      <c r="G39" s="149"/>
      <c r="I39" s="416"/>
      <c r="J39" s="417"/>
    </row>
    <row r="40" spans="1:10" ht="12.75">
      <c r="A40" s="207"/>
      <c r="B40" s="141"/>
      <c r="C40" s="141"/>
      <c r="D40" s="141"/>
      <c r="E40" s="141"/>
      <c r="F40" s="141"/>
      <c r="G40" s="149"/>
      <c r="I40" s="416"/>
      <c r="J40" s="417"/>
    </row>
    <row r="41" spans="1:10" ht="12.75">
      <c r="A41" s="207" t="s">
        <v>1902</v>
      </c>
      <c r="B41" s="460" t="str">
        <f>CONCATENATE(Prénom," ",Nom)</f>
        <v>……………… ………………………</v>
      </c>
      <c r="C41" s="461"/>
      <c r="D41" s="209" t="s">
        <v>1904</v>
      </c>
      <c r="E41" s="141"/>
      <c r="F41" s="141"/>
      <c r="G41" s="149"/>
      <c r="I41" s="416"/>
      <c r="J41" s="417"/>
    </row>
    <row r="42" spans="1:10" ht="12.75">
      <c r="A42" s="207" t="s">
        <v>1903</v>
      </c>
      <c r="B42" s="141"/>
      <c r="C42" s="141"/>
      <c r="D42" s="141"/>
      <c r="E42" s="141"/>
      <c r="F42" s="141"/>
      <c r="G42" s="149"/>
      <c r="I42" s="416"/>
      <c r="J42" s="417"/>
    </row>
    <row r="43" spans="1:10" ht="15" customHeight="1" thickBot="1">
      <c r="A43" s="148"/>
      <c r="B43" s="141"/>
      <c r="C43" s="141"/>
      <c r="D43" s="141"/>
      <c r="E43" s="141"/>
      <c r="F43" s="141"/>
      <c r="G43" s="149"/>
      <c r="I43" s="418"/>
      <c r="J43" s="448"/>
    </row>
    <row r="44" spans="1:7" ht="15.75" customHeight="1" thickBot="1" thickTop="1">
      <c r="A44" s="207" t="s">
        <v>1907</v>
      </c>
      <c r="B44" s="144">
        <f>IF(OR(D35&gt;0,D37&gt;0),SUM(D35,D37),"………..")</f>
        <v>0</v>
      </c>
      <c r="C44" s="209" t="s">
        <v>386</v>
      </c>
      <c r="D44" s="141"/>
      <c r="E44" s="141"/>
      <c r="F44" s="141"/>
      <c r="G44" s="149"/>
    </row>
    <row r="45" spans="1:10" ht="15" customHeight="1" thickTop="1">
      <c r="A45" s="148"/>
      <c r="B45" s="141"/>
      <c r="C45" s="141"/>
      <c r="D45" s="141"/>
      <c r="E45" s="141"/>
      <c r="F45" s="141"/>
      <c r="G45" s="149"/>
      <c r="I45" s="454" t="s">
        <v>1</v>
      </c>
      <c r="J45" s="445"/>
    </row>
    <row r="46" spans="1:10" ht="15" customHeight="1">
      <c r="A46" s="210" t="s">
        <v>387</v>
      </c>
      <c r="B46" s="462" t="s">
        <v>1906</v>
      </c>
      <c r="C46" s="453"/>
      <c r="D46" s="209" t="s">
        <v>388</v>
      </c>
      <c r="E46" s="465" t="s">
        <v>1906</v>
      </c>
      <c r="F46" s="466"/>
      <c r="G46" s="149"/>
      <c r="I46" s="446"/>
      <c r="J46" s="447"/>
    </row>
    <row r="47" spans="1:10" ht="12.75">
      <c r="A47" s="148"/>
      <c r="B47" s="141"/>
      <c r="C47" s="141"/>
      <c r="D47" s="141"/>
      <c r="E47" s="141"/>
      <c r="F47" s="141"/>
      <c r="G47" s="149"/>
      <c r="I47" s="446"/>
      <c r="J47" s="447"/>
    </row>
    <row r="48" spans="1:10" ht="12.75">
      <c r="A48" s="148"/>
      <c r="B48" s="141"/>
      <c r="C48" s="141"/>
      <c r="D48" s="141"/>
      <c r="E48" s="141"/>
      <c r="F48" s="141"/>
      <c r="G48" s="149"/>
      <c r="I48" s="446"/>
      <c r="J48" s="447"/>
    </row>
    <row r="49" spans="1:10" ht="31.5" customHeight="1" thickBot="1">
      <c r="A49" s="148"/>
      <c r="B49" s="141"/>
      <c r="C49" s="141"/>
      <c r="D49" s="209" t="s">
        <v>1061</v>
      </c>
      <c r="E49" s="141"/>
      <c r="F49" s="141"/>
      <c r="G49" s="149"/>
      <c r="I49" s="455"/>
      <c r="J49" s="456"/>
    </row>
    <row r="50" spans="1:7" ht="21" customHeight="1" thickTop="1">
      <c r="A50" s="148"/>
      <c r="B50" s="141"/>
      <c r="C50" s="141"/>
      <c r="D50" s="146" t="str">
        <f>B41</f>
        <v>……………… ………………………</v>
      </c>
      <c r="E50" s="143"/>
      <c r="F50" s="147"/>
      <c r="G50" s="149"/>
    </row>
    <row r="51" spans="1:7" ht="12.75">
      <c r="A51" s="148"/>
      <c r="B51" s="141"/>
      <c r="C51" s="141"/>
      <c r="D51" s="148"/>
      <c r="E51" s="141"/>
      <c r="F51" s="149"/>
      <c r="G51" s="149"/>
    </row>
    <row r="52" spans="1:7" ht="12.75">
      <c r="A52" s="148"/>
      <c r="B52" s="141"/>
      <c r="C52" s="141"/>
      <c r="D52" s="148"/>
      <c r="E52" s="141"/>
      <c r="F52" s="149"/>
      <c r="G52" s="149"/>
    </row>
    <row r="53" spans="1:7" ht="12.75">
      <c r="A53" s="148"/>
      <c r="B53" s="141"/>
      <c r="C53" s="141"/>
      <c r="D53" s="150"/>
      <c r="E53" s="142"/>
      <c r="F53" s="151"/>
      <c r="G53" s="149"/>
    </row>
    <row r="54" spans="1:9" ht="28.5" customHeight="1">
      <c r="A54" s="207" t="s">
        <v>351</v>
      </c>
      <c r="B54" s="141"/>
      <c r="C54" s="141"/>
      <c r="D54" s="141"/>
      <c r="E54" s="141"/>
      <c r="F54" s="141"/>
      <c r="G54" s="149"/>
      <c r="I54" s="439" t="s">
        <v>1913</v>
      </c>
    </row>
    <row r="55" spans="1:9" ht="26.25" customHeight="1" thickBot="1">
      <c r="A55" s="449" t="s">
        <v>2026</v>
      </c>
      <c r="B55" s="450"/>
      <c r="C55" s="450"/>
      <c r="D55" s="450"/>
      <c r="E55" s="450"/>
      <c r="F55" s="450"/>
      <c r="G55" s="451"/>
      <c r="I55" s="463"/>
    </row>
    <row r="56" ht="13.5" thickTop="1"/>
    <row r="57" spans="1:7" ht="15" customHeight="1">
      <c r="A57"/>
      <c r="B57"/>
      <c r="C57"/>
      <c r="D57"/>
      <c r="E57"/>
      <c r="F57"/>
      <c r="G57"/>
    </row>
    <row r="58" spans="1:7" ht="11.25" customHeight="1">
      <c r="A58"/>
      <c r="B58"/>
      <c r="C58"/>
      <c r="D58"/>
      <c r="E58"/>
      <c r="F58"/>
      <c r="G58"/>
    </row>
    <row r="59" spans="1:7" ht="30" customHeight="1">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sheetData>
  <sheetProtection password="C138" sheet="1" objects="1" scenarios="1"/>
  <mergeCells count="22">
    <mergeCell ref="I2:I3"/>
    <mergeCell ref="B11:E11"/>
    <mergeCell ref="B13:C13"/>
    <mergeCell ref="B18:E18"/>
    <mergeCell ref="B9:E9"/>
    <mergeCell ref="B1:F2"/>
    <mergeCell ref="D12:E12"/>
    <mergeCell ref="I8:J14"/>
    <mergeCell ref="E46:F46"/>
    <mergeCell ref="F24:G24"/>
    <mergeCell ref="D19:E19"/>
    <mergeCell ref="B26:D26"/>
    <mergeCell ref="I34:J43"/>
    <mergeCell ref="A55:G55"/>
    <mergeCell ref="B24:D24"/>
    <mergeCell ref="I29:I30"/>
    <mergeCell ref="I45:J49"/>
    <mergeCell ref="A32:G32"/>
    <mergeCell ref="B41:C41"/>
    <mergeCell ref="B46:C46"/>
    <mergeCell ref="I54:I55"/>
    <mergeCell ref="F25:G25"/>
  </mergeCells>
  <dataValidations count="26">
    <dataValidation allowBlank="1" showInputMessage="1" showErrorMessage="1" prompt="Indiquez la raison social de l'établissement visé ci-dessus (sa, sprl, asbl,autres...)" sqref="B10"/>
    <dataValidation allowBlank="1" showInputMessage="1" showErrorMessage="1" prompt="Indiquez le nom de l'établissement concerné par la présente déclaration des déchets dangereux." sqref="B9:E9"/>
    <dataValidation allowBlank="1" showInputMessage="1" showErrorMessage="1" prompt="Indiquez le nom de la rue du siège social de l'établissement visé ci-dessus." sqref="B11:E11"/>
    <dataValidation allowBlank="1" showInputMessage="1" showErrorMessage="1" prompt="Indiquez le numéro dans la rue du siège social de l'établissement visé ci-dessus." sqref="G11"/>
    <dataValidation allowBlank="1" showInputMessage="1" showErrorMessage="1" prompt="Indiquez le code postal du siège social de l'établissement mentionné ci-dessus." sqref="B12"/>
    <dataValidation allowBlank="1" showInputMessage="1" showErrorMessage="1" prompt="Indiquez la commune sur laquelle est situé le siège social de l'établissement visé ci-dessus." sqref="D12"/>
    <dataValidation allowBlank="1" showInputMessage="1" showErrorMessage="1" prompt="Indiquez le numéro de TVA de l'établissement visé ci-dessus." sqref="B13:C13"/>
    <dataValidation allowBlank="1" showInputMessage="1" showErrorMessage="1" prompt="Lorsqu'il existe, indiquez le numéro de la Banque Carrefour des Entreprises (BCE) attribué à l'établissement visé ci-dessus." sqref="G13"/>
    <dataValidation allowBlank="1" showInputMessage="1" showErrorMessage="1" prompt="Indiquez l'adresse (rue) du siège d'exploitation auquel se rapporte la présente déclaration." sqref="B18"/>
    <dataValidation allowBlank="1" showInputMessage="1" showErrorMessage="1" prompt="Indiquez le code postal du siège d'exploitation visé ci-dessus" sqref="B19"/>
    <dataValidation allowBlank="1" showInputMessage="1" showErrorMessage="1" prompt="Indiquez la commune sur laquelle est située le siège d'exploitation concerné par la présente déclaration" sqref="D19"/>
    <dataValidation allowBlank="1" showInputMessage="1" showErrorMessage="1" prompt="Indiquez le numéro dans la rue correspondant au siège d'exploitation visé par la présente déclaration." sqref="G18"/>
    <dataValidation allowBlank="1" showInputMessage="1" showErrorMessage="1" prompt="Indiquez votre nom de famille en MAJUSCULES." sqref="B24"/>
    <dataValidation allowBlank="1" showInputMessage="1" showErrorMessage="1" prompt="Indiquez votre prénom" sqref="F24"/>
    <dataValidation allowBlank="1" showInputMessage="1" showErrorMessage="1" prompt="Indiquez le numéro de téléphone où vous êtes le plus facilement joignable durant les heures normales de bureau." sqref="B25"/>
    <dataValidation allowBlank="1" showInputMessage="1" showErrorMessage="1" prompt="Indiquez le numéro de fax où l'on peut vous communiquer des documents." sqref="F25"/>
    <dataValidation allowBlank="1" showInputMessage="1" showErrorMessage="1" prompt="Indiquez l'année couverte par la présente déclaration" sqref="B30"/>
    <dataValidation allowBlank="1" showInputMessage="1" showErrorMessage="1" prompt="Indiquez le nombre total de documents papiers joins à la déclaration" sqref="D35"/>
    <dataValidation allowBlank="1" showInputMessage="1" showErrorMessage="1" prompt="Indiquez le nombre TOTAL de feuilles papiers jointes à la déclaration" sqref="D36"/>
    <dataValidation allowBlank="1" showInputMessage="1" showErrorMessage="1" prompt="Indiquez le nombre TOTAL de fichiers informatiques joins à la déclaration" sqref="D37"/>
    <dataValidation allowBlank="1" showInputMessage="1" showErrorMessage="1" prompt="Indiquez le nombre TOTAL de disquettes jointes à la déclaration" sqref="D38"/>
    <dataValidation allowBlank="1" showInputMessage="1" showErrorMessage="1" prompt="Indiquez le nombre TOTAL de messages e-mail,  contenant des documents annexes, envoyés à l'office wallon des déchets dans le cadre de la présente déclaration." sqref="F38"/>
    <dataValidation allowBlank="1" showInputMessage="1" showErrorMessage="1" prompt="Indiquez la date à laquelle vous certifiez l'exactitude de votre déclaration" sqref="E46"/>
    <dataValidation allowBlank="1" showInputMessage="1" showErrorMessage="1" prompt="Après vérification de vos nom et prénom, nombre de documents annexes indiqués et les différentes informations, indiquez la localité où vous vous trouvez." sqref="B46"/>
    <dataValidation allowBlank="1" showInputMessage="1" showErrorMessage="1" prompt="En remplissant les différents cases de ce feuillet, l'information se répercutera dans les autres feuillets." sqref="A6"/>
    <dataValidation allowBlank="1" showInputMessage="1" showErrorMessage="1" prompt="Indiquez le nombre total de certificats de prise en charge des déchets dangereux joins à la déclaration" sqref="D34"/>
  </dataValidations>
  <hyperlinks>
    <hyperlink ref="I29" location="'Feuillet B'!A8" display="'Feuillet B'!A8"/>
    <hyperlink ref="I29:I30" location="'Feuillet B'!A13" display="'Feuillet B'!A13"/>
    <hyperlink ref="I2:I3" location="Index!E11" display="Index!E11"/>
    <hyperlink ref="I54:I55" location="Index!B21" display="Index!B21"/>
  </hyperlinks>
  <printOptions horizontalCentered="1"/>
  <pageMargins left="0.3937007874015748" right="0.2755905511811024" top="0.67" bottom="0.2362204724409449" header="0.4330708661417323" footer="0.2362204724409449"/>
  <pageSetup horizontalDpi="600" verticalDpi="600" orientation="portrait" paperSize="9" r:id="rId2"/>
  <headerFooter alignWithMargins="0">
    <oddHeader>&amp;R&amp;A</oddHeader>
  </headerFooter>
  <drawing r:id="rId1"/>
</worksheet>
</file>

<file path=xl/worksheets/sheet4.xml><?xml version="1.0" encoding="utf-8"?>
<worksheet xmlns="http://schemas.openxmlformats.org/spreadsheetml/2006/main" xmlns:r="http://schemas.openxmlformats.org/officeDocument/2006/relationships">
  <sheetPr codeName="Feuil4"/>
  <dimension ref="A1:V692"/>
  <sheetViews>
    <sheetView showGridLines="0" zoomScale="78" zoomScaleNormal="78" zoomScalePageLayoutView="0" workbookViewId="0" topLeftCell="A1">
      <pane ySplit="6" topLeftCell="BM7" activePane="bottomLeft" state="frozen"/>
      <selection pane="topLeft" activeCell="B46" sqref="B46:C46"/>
      <selection pane="bottomLeft" activeCell="A7" sqref="A7"/>
    </sheetView>
  </sheetViews>
  <sheetFormatPr defaultColWidth="11.421875" defaultRowHeight="12.75"/>
  <cols>
    <col min="1" max="1" width="32.7109375" style="78" customWidth="1"/>
    <col min="2" max="2" width="31.28125" style="78" customWidth="1"/>
    <col min="3" max="3" width="15.421875" style="78" customWidth="1"/>
    <col min="4" max="4" width="7.421875" style="78" customWidth="1"/>
    <col min="5" max="5" width="11.00390625" style="78" customWidth="1"/>
    <col min="6" max="6" width="32.7109375" style="78" customWidth="1"/>
    <col min="7" max="7" width="10.57421875" style="87" customWidth="1"/>
    <col min="8" max="8" width="14.140625" style="79" customWidth="1"/>
    <col min="9" max="9" width="11.8515625" style="80" customWidth="1"/>
    <col min="10" max="10" width="5.140625" style="80" customWidth="1"/>
    <col min="11" max="20" width="11.421875" style="80" customWidth="1"/>
    <col min="21" max="21" width="16.57421875" style="80" customWidth="1"/>
    <col min="22" max="22" width="4.140625" style="80" customWidth="1"/>
    <col min="23" max="23" width="112.421875" style="80" customWidth="1"/>
    <col min="24" max="16384" width="11.421875" style="80" customWidth="1"/>
  </cols>
  <sheetData>
    <row r="1" spans="1:11" s="89" customFormat="1" ht="16.5" customHeight="1">
      <c r="A1" s="307"/>
      <c r="B1" s="202" t="str">
        <f>CONCATENATE(Etablissement," - ",Site)</f>
        <v>……………………………………………………………….. - ……………………….</v>
      </c>
      <c r="E1" s="204" t="s">
        <v>1901</v>
      </c>
      <c r="F1" s="203" t="str">
        <f>Année</f>
        <v>……………….</v>
      </c>
      <c r="G1" s="205"/>
      <c r="H1" s="203"/>
      <c r="K1" s="439" t="s">
        <v>1389</v>
      </c>
    </row>
    <row r="2" spans="1:11" s="89" customFormat="1" ht="15" customHeight="1" thickBot="1">
      <c r="A2" s="220" t="str">
        <f>'Feuillet A'!B1</f>
        <v>FORMULAIRE DE DÉCLARATION ANNUELLE DE PRODUCTION / DÉTENTION DE DÉCHETS DANGEREUX</v>
      </c>
      <c r="B2" s="194"/>
      <c r="C2" s="194"/>
      <c r="D2" s="194"/>
      <c r="E2" s="194"/>
      <c r="F2" s="194"/>
      <c r="G2" s="194"/>
      <c r="H2" s="195"/>
      <c r="I2" s="195"/>
      <c r="K2" s="463"/>
    </row>
    <row r="3" spans="1:9" s="89" customFormat="1" ht="13.5" customHeight="1" thickTop="1">
      <c r="A3" s="197"/>
      <c r="B3" s="196"/>
      <c r="C3" s="196"/>
      <c r="D3" s="196"/>
      <c r="E3" s="196"/>
      <c r="F3" s="196"/>
      <c r="G3" s="194"/>
      <c r="H3" s="195"/>
      <c r="I3" s="200" t="str">
        <f>Index!$C$3</f>
        <v>Direction Générale Opérationnelle de l'Agriculture, des Ressources Naturelles et de l'Environnement </v>
      </c>
    </row>
    <row r="4" spans="1:9" s="89" customFormat="1" ht="14.25" customHeight="1" thickBot="1">
      <c r="A4" s="198"/>
      <c r="B4" s="198"/>
      <c r="C4" s="198"/>
      <c r="D4" s="198"/>
      <c r="E4" s="198"/>
      <c r="F4" s="198"/>
      <c r="G4" s="198"/>
      <c r="H4" s="199"/>
      <c r="I4" s="201" t="str">
        <f>Index!$C$4</f>
        <v>Département du Sol et des Déchets / Office Wallon des Déchets</v>
      </c>
    </row>
    <row r="5" spans="1:11" s="327" customFormat="1" ht="28.5" customHeight="1" thickBot="1">
      <c r="A5" s="369" t="str">
        <f>Index!B12</f>
        <v>Liste de vos déchets habituels</v>
      </c>
      <c r="B5" s="324"/>
      <c r="C5" s="384"/>
      <c r="D5" s="384"/>
      <c r="E5" s="384"/>
      <c r="F5" s="384"/>
      <c r="G5" s="325"/>
      <c r="H5" s="325"/>
      <c r="I5" s="326"/>
      <c r="K5" s="328" t="s">
        <v>1811</v>
      </c>
    </row>
    <row r="6" spans="1:12" ht="33" customHeight="1" thickBot="1" thickTop="1">
      <c r="A6" s="248" t="s">
        <v>1887</v>
      </c>
      <c r="B6" s="382" t="s">
        <v>1888</v>
      </c>
      <c r="C6" s="382" t="s">
        <v>1872</v>
      </c>
      <c r="D6" s="382" t="s">
        <v>1065</v>
      </c>
      <c r="E6" s="382" t="s">
        <v>1889</v>
      </c>
      <c r="F6" s="382" t="s">
        <v>1861</v>
      </c>
      <c r="G6" s="246" t="s">
        <v>1885</v>
      </c>
      <c r="H6" s="248" t="s">
        <v>607</v>
      </c>
      <c r="I6" s="383" t="s">
        <v>1890</v>
      </c>
      <c r="L6" s="320"/>
    </row>
    <row r="7" spans="1:22" s="85" customFormat="1" ht="16.5" customHeight="1" thickTop="1">
      <c r="A7" s="81"/>
      <c r="B7" s="82"/>
      <c r="C7" s="352"/>
      <c r="D7" s="83"/>
      <c r="E7" s="352"/>
      <c r="F7" s="82"/>
      <c r="G7" s="131"/>
      <c r="H7" s="84"/>
      <c r="I7" s="329"/>
      <c r="K7" s="80"/>
      <c r="L7" s="80"/>
      <c r="M7" s="80"/>
      <c r="N7" s="80"/>
      <c r="O7" s="80"/>
      <c r="P7" s="80"/>
      <c r="Q7" s="80"/>
      <c r="R7" s="80"/>
      <c r="S7" s="80"/>
      <c r="T7" s="80"/>
      <c r="U7" s="80"/>
      <c r="V7" s="80"/>
    </row>
    <row r="8" spans="1:22" s="85" customFormat="1" ht="16.5" customHeight="1">
      <c r="A8" s="81"/>
      <c r="B8" s="82"/>
      <c r="C8" s="352"/>
      <c r="D8" s="83"/>
      <c r="E8" s="352"/>
      <c r="F8" s="82"/>
      <c r="G8" s="131"/>
      <c r="H8" s="84"/>
      <c r="I8" s="96"/>
      <c r="K8" s="80"/>
      <c r="L8" s="80"/>
      <c r="M8" s="80"/>
      <c r="N8" s="80"/>
      <c r="O8" s="80"/>
      <c r="P8" s="80"/>
      <c r="Q8" s="80"/>
      <c r="R8" s="80"/>
      <c r="S8" s="80"/>
      <c r="T8" s="80"/>
      <c r="U8" s="80"/>
      <c r="V8" s="80"/>
    </row>
    <row r="9" spans="1:22" s="85" customFormat="1" ht="16.5" customHeight="1">
      <c r="A9" s="81"/>
      <c r="B9" s="82"/>
      <c r="C9" s="352"/>
      <c r="D9" s="83"/>
      <c r="E9" s="352"/>
      <c r="F9" s="82"/>
      <c r="G9" s="131"/>
      <c r="H9" s="84"/>
      <c r="I9" s="96"/>
      <c r="K9" s="80"/>
      <c r="L9" s="80"/>
      <c r="M9" s="80"/>
      <c r="N9" s="80"/>
      <c r="O9" s="80"/>
      <c r="P9" s="80"/>
      <c r="Q9" s="80"/>
      <c r="R9" s="80"/>
      <c r="S9" s="80"/>
      <c r="T9" s="80"/>
      <c r="U9" s="80"/>
      <c r="V9" s="80"/>
    </row>
    <row r="10" spans="1:22" s="85" customFormat="1" ht="16.5" customHeight="1">
      <c r="A10" s="81"/>
      <c r="B10" s="82"/>
      <c r="C10" s="352"/>
      <c r="D10" s="83"/>
      <c r="E10" s="352"/>
      <c r="F10" s="82"/>
      <c r="G10" s="131"/>
      <c r="H10" s="84"/>
      <c r="I10" s="96"/>
      <c r="K10" s="80"/>
      <c r="L10" s="80"/>
      <c r="M10" s="80"/>
      <c r="N10" s="80"/>
      <c r="O10" s="80"/>
      <c r="P10" s="80"/>
      <c r="Q10" s="80"/>
      <c r="R10" s="80"/>
      <c r="S10" s="80"/>
      <c r="T10" s="80"/>
      <c r="U10" s="80"/>
      <c r="V10" s="80"/>
    </row>
    <row r="11" spans="1:22" s="85" customFormat="1" ht="16.5" customHeight="1">
      <c r="A11" s="81"/>
      <c r="B11" s="82"/>
      <c r="C11" s="352"/>
      <c r="D11" s="83"/>
      <c r="E11" s="352"/>
      <c r="F11" s="82"/>
      <c r="G11" s="131"/>
      <c r="H11" s="84"/>
      <c r="I11" s="96"/>
      <c r="K11" s="80"/>
      <c r="L11" s="80"/>
      <c r="M11" s="80"/>
      <c r="N11" s="80"/>
      <c r="O11" s="80"/>
      <c r="P11" s="80"/>
      <c r="Q11" s="80"/>
      <c r="R11" s="80"/>
      <c r="S11" s="80"/>
      <c r="T11" s="80"/>
      <c r="U11" s="80"/>
      <c r="V11" s="80"/>
    </row>
    <row r="12" spans="1:22" s="85" customFormat="1" ht="16.5" customHeight="1">
      <c r="A12" s="81"/>
      <c r="B12" s="82"/>
      <c r="C12" s="352"/>
      <c r="D12" s="83"/>
      <c r="E12" s="352"/>
      <c r="F12" s="82"/>
      <c r="G12" s="131"/>
      <c r="H12" s="84"/>
      <c r="I12" s="96"/>
      <c r="K12" s="80"/>
      <c r="L12" s="80"/>
      <c r="M12" s="80"/>
      <c r="N12" s="80"/>
      <c r="O12" s="80"/>
      <c r="P12" s="80"/>
      <c r="Q12" s="80"/>
      <c r="R12" s="80"/>
      <c r="S12" s="80"/>
      <c r="T12" s="80"/>
      <c r="U12" s="80"/>
      <c r="V12" s="80"/>
    </row>
    <row r="13" spans="1:22" s="85" customFormat="1" ht="16.5" customHeight="1">
      <c r="A13" s="81"/>
      <c r="B13" s="82"/>
      <c r="C13" s="352"/>
      <c r="D13" s="83"/>
      <c r="E13" s="352"/>
      <c r="F13" s="82"/>
      <c r="G13" s="131"/>
      <c r="H13" s="84"/>
      <c r="I13" s="96"/>
      <c r="K13" s="80"/>
      <c r="L13" s="80"/>
      <c r="M13" s="80"/>
      <c r="N13" s="80"/>
      <c r="O13" s="80"/>
      <c r="P13" s="80"/>
      <c r="Q13" s="80"/>
      <c r="R13" s="80"/>
      <c r="S13" s="80"/>
      <c r="T13" s="80"/>
      <c r="U13" s="80"/>
      <c r="V13" s="80"/>
    </row>
    <row r="14" spans="1:22" s="85" customFormat="1" ht="16.5" customHeight="1">
      <c r="A14" s="81"/>
      <c r="B14" s="82"/>
      <c r="C14" s="352"/>
      <c r="D14" s="83"/>
      <c r="E14" s="352"/>
      <c r="F14" s="82"/>
      <c r="G14" s="131"/>
      <c r="H14" s="84"/>
      <c r="I14" s="96"/>
      <c r="K14" s="80"/>
      <c r="L14" s="80"/>
      <c r="M14" s="80"/>
      <c r="N14" s="80"/>
      <c r="O14" s="80"/>
      <c r="P14" s="80"/>
      <c r="Q14" s="80"/>
      <c r="R14" s="80"/>
      <c r="S14" s="80"/>
      <c r="T14" s="80"/>
      <c r="U14" s="80"/>
      <c r="V14" s="80"/>
    </row>
    <row r="15" spans="1:22" s="85" customFormat="1" ht="16.5" customHeight="1">
      <c r="A15" s="81"/>
      <c r="B15" s="82"/>
      <c r="C15" s="352"/>
      <c r="D15" s="83"/>
      <c r="E15" s="352"/>
      <c r="F15" s="82"/>
      <c r="G15" s="131"/>
      <c r="H15" s="84"/>
      <c r="I15" s="96"/>
      <c r="K15" s="80"/>
      <c r="L15" s="80"/>
      <c r="M15" s="80"/>
      <c r="N15" s="80"/>
      <c r="O15" s="80"/>
      <c r="P15" s="80"/>
      <c r="Q15" s="80"/>
      <c r="R15" s="80"/>
      <c r="S15" s="80"/>
      <c r="T15" s="80"/>
      <c r="U15" s="80"/>
      <c r="V15" s="80"/>
    </row>
    <row r="16" spans="1:22" s="85" customFormat="1" ht="16.5" customHeight="1">
      <c r="A16" s="81"/>
      <c r="B16" s="82"/>
      <c r="C16" s="352"/>
      <c r="D16" s="83"/>
      <c r="E16" s="352"/>
      <c r="F16" s="82"/>
      <c r="G16" s="131"/>
      <c r="H16" s="84"/>
      <c r="I16" s="96"/>
      <c r="K16" s="80"/>
      <c r="L16" s="80"/>
      <c r="M16" s="80"/>
      <c r="N16" s="80"/>
      <c r="O16" s="80"/>
      <c r="P16" s="80"/>
      <c r="Q16" s="80"/>
      <c r="R16" s="80"/>
      <c r="S16" s="80"/>
      <c r="T16" s="80"/>
      <c r="U16" s="80"/>
      <c r="V16" s="80"/>
    </row>
    <row r="17" spans="1:22" s="85" customFormat="1" ht="16.5" customHeight="1">
      <c r="A17" s="81"/>
      <c r="B17" s="82"/>
      <c r="C17" s="352"/>
      <c r="D17" s="83"/>
      <c r="E17" s="352"/>
      <c r="F17" s="82"/>
      <c r="G17" s="131"/>
      <c r="H17" s="84"/>
      <c r="I17" s="96"/>
      <c r="K17" s="80"/>
      <c r="L17" s="80"/>
      <c r="M17" s="80"/>
      <c r="N17" s="80"/>
      <c r="O17" s="80"/>
      <c r="P17" s="80"/>
      <c r="Q17" s="80"/>
      <c r="R17" s="80"/>
      <c r="S17" s="80"/>
      <c r="T17" s="80"/>
      <c r="U17" s="80"/>
      <c r="V17" s="80"/>
    </row>
    <row r="18" spans="1:22" s="85" customFormat="1" ht="16.5" customHeight="1">
      <c r="A18" s="81"/>
      <c r="B18" s="82"/>
      <c r="C18" s="352"/>
      <c r="D18" s="83"/>
      <c r="E18" s="352"/>
      <c r="F18" s="82"/>
      <c r="G18" s="131"/>
      <c r="H18" s="84"/>
      <c r="I18" s="96"/>
      <c r="K18" s="80"/>
      <c r="L18" s="80"/>
      <c r="M18" s="80"/>
      <c r="N18" s="80"/>
      <c r="O18" s="80"/>
      <c r="P18" s="80"/>
      <c r="Q18" s="80"/>
      <c r="R18" s="80"/>
      <c r="S18" s="80"/>
      <c r="T18" s="80"/>
      <c r="U18" s="80"/>
      <c r="V18" s="80"/>
    </row>
    <row r="19" spans="1:22" s="85" customFormat="1" ht="16.5" customHeight="1">
      <c r="A19" s="81"/>
      <c r="B19" s="82"/>
      <c r="C19" s="352"/>
      <c r="D19" s="83"/>
      <c r="E19" s="352"/>
      <c r="F19" s="82"/>
      <c r="G19" s="131"/>
      <c r="H19" s="84"/>
      <c r="I19" s="96"/>
      <c r="K19" s="80"/>
      <c r="L19" s="80"/>
      <c r="M19" s="80"/>
      <c r="N19" s="80"/>
      <c r="O19" s="80"/>
      <c r="P19" s="80"/>
      <c r="Q19" s="80"/>
      <c r="R19" s="80"/>
      <c r="S19" s="80"/>
      <c r="T19" s="80"/>
      <c r="U19" s="80"/>
      <c r="V19" s="80"/>
    </row>
    <row r="20" spans="1:22" s="85" customFormat="1" ht="16.5" customHeight="1">
      <c r="A20" s="81"/>
      <c r="B20" s="82"/>
      <c r="C20" s="352"/>
      <c r="D20" s="83"/>
      <c r="E20" s="352"/>
      <c r="F20" s="82"/>
      <c r="G20" s="131"/>
      <c r="H20" s="84"/>
      <c r="I20" s="96"/>
      <c r="K20" s="80"/>
      <c r="L20" s="80"/>
      <c r="M20" s="80"/>
      <c r="N20" s="80"/>
      <c r="O20" s="80"/>
      <c r="P20" s="80"/>
      <c r="Q20" s="80"/>
      <c r="R20" s="80"/>
      <c r="S20" s="80"/>
      <c r="T20" s="80"/>
      <c r="U20" s="80"/>
      <c r="V20" s="80"/>
    </row>
    <row r="21" spans="1:22" s="85" customFormat="1" ht="16.5" customHeight="1">
      <c r="A21" s="81"/>
      <c r="B21" s="82"/>
      <c r="C21" s="352"/>
      <c r="D21" s="83"/>
      <c r="E21" s="352"/>
      <c r="F21" s="82"/>
      <c r="G21" s="131"/>
      <c r="H21" s="84"/>
      <c r="I21" s="96"/>
      <c r="K21" s="80"/>
      <c r="L21" s="80"/>
      <c r="M21" s="80"/>
      <c r="N21" s="80"/>
      <c r="O21" s="80"/>
      <c r="P21" s="80"/>
      <c r="Q21" s="80"/>
      <c r="R21" s="80"/>
      <c r="S21" s="80"/>
      <c r="T21" s="80"/>
      <c r="U21" s="80"/>
      <c r="V21" s="80"/>
    </row>
    <row r="22" spans="1:22" s="85" customFormat="1" ht="16.5" customHeight="1">
      <c r="A22" s="81"/>
      <c r="B22" s="82"/>
      <c r="C22" s="352"/>
      <c r="D22" s="83"/>
      <c r="E22" s="352"/>
      <c r="F22" s="82"/>
      <c r="G22" s="131"/>
      <c r="H22" s="84"/>
      <c r="I22" s="96"/>
      <c r="K22" s="80"/>
      <c r="L22" s="80"/>
      <c r="M22" s="80"/>
      <c r="N22" s="80"/>
      <c r="O22" s="80"/>
      <c r="P22" s="80"/>
      <c r="Q22" s="80"/>
      <c r="R22" s="80"/>
      <c r="S22" s="80"/>
      <c r="T22" s="80"/>
      <c r="U22" s="80"/>
      <c r="V22" s="80"/>
    </row>
    <row r="23" spans="1:22" s="85" customFormat="1" ht="16.5" customHeight="1">
      <c r="A23" s="81"/>
      <c r="B23" s="82"/>
      <c r="C23" s="352"/>
      <c r="D23" s="83"/>
      <c r="E23" s="352"/>
      <c r="F23" s="82"/>
      <c r="G23" s="131"/>
      <c r="H23" s="84"/>
      <c r="I23" s="96"/>
      <c r="K23" s="80"/>
      <c r="L23" s="80"/>
      <c r="M23" s="80"/>
      <c r="N23" s="80"/>
      <c r="O23" s="80"/>
      <c r="P23" s="80"/>
      <c r="Q23" s="80"/>
      <c r="R23" s="80"/>
      <c r="S23" s="80"/>
      <c r="T23" s="80"/>
      <c r="U23" s="80"/>
      <c r="V23" s="80"/>
    </row>
    <row r="24" spans="1:22" s="85" customFormat="1" ht="16.5" customHeight="1">
      <c r="A24" s="81"/>
      <c r="B24" s="82"/>
      <c r="C24" s="352"/>
      <c r="D24" s="83"/>
      <c r="E24" s="352"/>
      <c r="F24" s="82"/>
      <c r="G24" s="131"/>
      <c r="H24" s="84"/>
      <c r="I24" s="96"/>
      <c r="K24" s="80"/>
      <c r="L24" s="80"/>
      <c r="M24" s="80"/>
      <c r="N24" s="80"/>
      <c r="O24" s="80"/>
      <c r="P24" s="80"/>
      <c r="Q24" s="80"/>
      <c r="R24" s="80"/>
      <c r="S24" s="80"/>
      <c r="T24" s="80"/>
      <c r="U24" s="80"/>
      <c r="V24" s="80"/>
    </row>
    <row r="25" spans="1:22" s="85" customFormat="1" ht="16.5" customHeight="1">
      <c r="A25" s="81"/>
      <c r="B25" s="82"/>
      <c r="C25" s="352"/>
      <c r="D25" s="83"/>
      <c r="E25" s="352"/>
      <c r="F25" s="82"/>
      <c r="G25" s="131"/>
      <c r="H25" s="84"/>
      <c r="I25" s="96"/>
      <c r="K25" s="80"/>
      <c r="L25" s="80"/>
      <c r="M25" s="80"/>
      <c r="N25" s="80"/>
      <c r="O25" s="80"/>
      <c r="P25" s="80"/>
      <c r="Q25" s="80"/>
      <c r="R25" s="80"/>
      <c r="S25" s="80"/>
      <c r="T25" s="80"/>
      <c r="U25" s="80"/>
      <c r="V25" s="80"/>
    </row>
    <row r="26" spans="1:22" s="85" customFormat="1" ht="16.5" customHeight="1">
      <c r="A26" s="81"/>
      <c r="B26" s="82"/>
      <c r="C26" s="352"/>
      <c r="D26" s="83"/>
      <c r="E26" s="352"/>
      <c r="F26" s="82"/>
      <c r="G26" s="131"/>
      <c r="H26" s="84"/>
      <c r="I26" s="96"/>
      <c r="K26" s="80"/>
      <c r="L26" s="80"/>
      <c r="M26" s="80"/>
      <c r="N26" s="80"/>
      <c r="O26" s="80"/>
      <c r="P26" s="80"/>
      <c r="Q26" s="80"/>
      <c r="R26" s="80"/>
      <c r="S26" s="80"/>
      <c r="T26" s="80"/>
      <c r="U26" s="80"/>
      <c r="V26" s="80"/>
    </row>
    <row r="27" spans="1:22" s="85" customFormat="1" ht="16.5" customHeight="1">
      <c r="A27" s="81"/>
      <c r="B27" s="82"/>
      <c r="C27" s="352"/>
      <c r="D27" s="83"/>
      <c r="E27" s="352"/>
      <c r="F27" s="82"/>
      <c r="G27" s="131"/>
      <c r="H27" s="84"/>
      <c r="I27" s="96"/>
      <c r="K27" s="80"/>
      <c r="L27" s="80"/>
      <c r="M27" s="80"/>
      <c r="N27" s="80"/>
      <c r="O27" s="80"/>
      <c r="P27" s="80"/>
      <c r="Q27" s="80"/>
      <c r="R27" s="80"/>
      <c r="S27" s="80"/>
      <c r="T27" s="80"/>
      <c r="U27" s="80"/>
      <c r="V27" s="80"/>
    </row>
    <row r="28" spans="1:22" s="85" customFormat="1" ht="16.5" customHeight="1">
      <c r="A28" s="81"/>
      <c r="B28" s="82"/>
      <c r="C28" s="352"/>
      <c r="D28" s="83"/>
      <c r="E28" s="352"/>
      <c r="F28" s="82"/>
      <c r="G28" s="131"/>
      <c r="H28" s="84"/>
      <c r="I28" s="96"/>
      <c r="K28" s="80"/>
      <c r="L28" s="80"/>
      <c r="M28" s="80"/>
      <c r="N28" s="80"/>
      <c r="O28" s="80"/>
      <c r="P28" s="80"/>
      <c r="Q28" s="80"/>
      <c r="R28" s="80"/>
      <c r="S28" s="80"/>
      <c r="T28" s="80"/>
      <c r="U28" s="80"/>
      <c r="V28" s="80"/>
    </row>
    <row r="29" spans="1:22" s="85" customFormat="1" ht="16.5" customHeight="1">
      <c r="A29" s="81"/>
      <c r="B29" s="82"/>
      <c r="C29" s="352"/>
      <c r="D29" s="83"/>
      <c r="E29" s="352"/>
      <c r="F29" s="82"/>
      <c r="G29" s="131"/>
      <c r="H29" s="84"/>
      <c r="I29" s="96"/>
      <c r="K29" s="80"/>
      <c r="L29" s="80"/>
      <c r="M29" s="80"/>
      <c r="N29" s="80"/>
      <c r="O29" s="80"/>
      <c r="P29" s="80"/>
      <c r="Q29" s="80"/>
      <c r="R29" s="80"/>
      <c r="S29" s="80"/>
      <c r="T29" s="80"/>
      <c r="U29" s="80"/>
      <c r="V29" s="80"/>
    </row>
    <row r="30" spans="1:22" s="85" customFormat="1" ht="16.5" customHeight="1">
      <c r="A30" s="81"/>
      <c r="B30" s="82"/>
      <c r="C30" s="352"/>
      <c r="D30" s="83"/>
      <c r="E30" s="352"/>
      <c r="F30" s="82"/>
      <c r="G30" s="131"/>
      <c r="H30" s="84"/>
      <c r="I30" s="96"/>
      <c r="K30" s="80"/>
      <c r="L30" s="80"/>
      <c r="M30" s="80"/>
      <c r="N30" s="80"/>
      <c r="O30" s="80"/>
      <c r="P30" s="80"/>
      <c r="Q30" s="80"/>
      <c r="R30" s="80"/>
      <c r="S30" s="80"/>
      <c r="T30" s="80"/>
      <c r="U30" s="80"/>
      <c r="V30" s="80"/>
    </row>
    <row r="31" spans="1:22" s="85" customFormat="1" ht="16.5" customHeight="1">
      <c r="A31" s="81"/>
      <c r="B31" s="82"/>
      <c r="C31" s="352"/>
      <c r="D31" s="83"/>
      <c r="E31" s="352"/>
      <c r="F31" s="82"/>
      <c r="G31" s="131"/>
      <c r="H31" s="84"/>
      <c r="I31" s="96"/>
      <c r="K31" s="80"/>
      <c r="L31" s="80"/>
      <c r="M31" s="80"/>
      <c r="N31" s="80"/>
      <c r="O31" s="80"/>
      <c r="P31" s="80"/>
      <c r="Q31" s="80"/>
      <c r="R31" s="80"/>
      <c r="S31" s="80"/>
      <c r="T31" s="80"/>
      <c r="U31" s="80"/>
      <c r="V31" s="80"/>
    </row>
    <row r="32" spans="1:22" s="85" customFormat="1" ht="16.5" customHeight="1">
      <c r="A32" s="81"/>
      <c r="B32" s="82"/>
      <c r="C32" s="352"/>
      <c r="D32" s="83"/>
      <c r="E32" s="352"/>
      <c r="F32" s="82"/>
      <c r="G32" s="131"/>
      <c r="H32" s="84"/>
      <c r="I32" s="96"/>
      <c r="K32" s="80"/>
      <c r="L32" s="80"/>
      <c r="M32" s="80"/>
      <c r="N32" s="80"/>
      <c r="O32" s="80"/>
      <c r="P32" s="80"/>
      <c r="Q32" s="80"/>
      <c r="R32" s="80"/>
      <c r="S32" s="80"/>
      <c r="T32" s="80"/>
      <c r="U32" s="80"/>
      <c r="V32" s="80"/>
    </row>
    <row r="33" spans="1:22" s="85" customFormat="1" ht="16.5" customHeight="1">
      <c r="A33" s="81"/>
      <c r="B33" s="82"/>
      <c r="C33" s="352"/>
      <c r="D33" s="83"/>
      <c r="E33" s="352"/>
      <c r="F33" s="82"/>
      <c r="G33" s="131"/>
      <c r="H33" s="84"/>
      <c r="I33" s="96"/>
      <c r="K33" s="80"/>
      <c r="L33" s="80"/>
      <c r="M33" s="80"/>
      <c r="N33" s="80"/>
      <c r="O33" s="80"/>
      <c r="P33" s="80"/>
      <c r="Q33" s="80"/>
      <c r="R33" s="80"/>
      <c r="S33" s="80"/>
      <c r="T33" s="80"/>
      <c r="U33" s="80"/>
      <c r="V33" s="80"/>
    </row>
    <row r="34" spans="1:22" s="85" customFormat="1" ht="16.5" customHeight="1">
      <c r="A34" s="81"/>
      <c r="B34" s="82"/>
      <c r="C34" s="352"/>
      <c r="D34" s="83"/>
      <c r="E34" s="352"/>
      <c r="F34" s="82"/>
      <c r="G34" s="131"/>
      <c r="H34" s="84"/>
      <c r="I34" s="96"/>
      <c r="K34" s="80"/>
      <c r="L34" s="80"/>
      <c r="M34" s="80"/>
      <c r="N34" s="80"/>
      <c r="O34" s="80"/>
      <c r="P34" s="80"/>
      <c r="Q34" s="80"/>
      <c r="R34" s="80"/>
      <c r="S34" s="80"/>
      <c r="T34" s="80"/>
      <c r="U34" s="80"/>
      <c r="V34" s="80"/>
    </row>
    <row r="35" spans="1:22" s="85" customFormat="1" ht="16.5" customHeight="1">
      <c r="A35" s="81"/>
      <c r="B35" s="82"/>
      <c r="C35" s="352"/>
      <c r="D35" s="83"/>
      <c r="E35" s="352"/>
      <c r="F35" s="82"/>
      <c r="G35" s="131"/>
      <c r="H35" s="84"/>
      <c r="I35" s="96"/>
      <c r="K35" s="80"/>
      <c r="L35" s="80"/>
      <c r="M35" s="80"/>
      <c r="N35" s="80"/>
      <c r="O35" s="80"/>
      <c r="P35" s="80"/>
      <c r="Q35" s="80"/>
      <c r="R35" s="80"/>
      <c r="S35" s="80"/>
      <c r="T35" s="80"/>
      <c r="U35" s="80"/>
      <c r="V35" s="80"/>
    </row>
    <row r="36" spans="1:22" s="85" customFormat="1" ht="16.5" customHeight="1">
      <c r="A36" s="81"/>
      <c r="B36" s="82"/>
      <c r="C36" s="352"/>
      <c r="D36" s="83"/>
      <c r="E36" s="352"/>
      <c r="F36" s="82"/>
      <c r="G36" s="131"/>
      <c r="H36" s="84"/>
      <c r="I36" s="96"/>
      <c r="K36" s="80"/>
      <c r="L36" s="80"/>
      <c r="M36" s="80"/>
      <c r="N36" s="80"/>
      <c r="O36" s="80"/>
      <c r="P36" s="80"/>
      <c r="Q36" s="80"/>
      <c r="R36" s="80"/>
      <c r="S36" s="80"/>
      <c r="T36" s="80"/>
      <c r="U36" s="80"/>
      <c r="V36" s="80"/>
    </row>
    <row r="37" spans="1:22" s="85" customFormat="1" ht="16.5" customHeight="1">
      <c r="A37" s="81"/>
      <c r="B37" s="82"/>
      <c r="C37" s="352"/>
      <c r="D37" s="83"/>
      <c r="E37" s="352"/>
      <c r="F37" s="82"/>
      <c r="G37" s="131"/>
      <c r="H37" s="84"/>
      <c r="I37" s="96"/>
      <c r="K37" s="80"/>
      <c r="L37" s="80"/>
      <c r="M37" s="80"/>
      <c r="N37" s="80"/>
      <c r="O37" s="80"/>
      <c r="P37" s="80"/>
      <c r="Q37" s="80"/>
      <c r="R37" s="80"/>
      <c r="S37" s="80"/>
      <c r="T37" s="80"/>
      <c r="U37" s="80"/>
      <c r="V37" s="80"/>
    </row>
    <row r="38" spans="1:22" s="85" customFormat="1" ht="16.5" customHeight="1">
      <c r="A38" s="81"/>
      <c r="B38" s="82"/>
      <c r="C38" s="352"/>
      <c r="D38" s="83"/>
      <c r="E38" s="352"/>
      <c r="F38" s="82"/>
      <c r="G38" s="131"/>
      <c r="H38" s="84"/>
      <c r="I38" s="96"/>
      <c r="K38" s="80"/>
      <c r="L38" s="80"/>
      <c r="M38" s="80"/>
      <c r="N38" s="80"/>
      <c r="O38" s="80"/>
      <c r="P38" s="80"/>
      <c r="Q38" s="80"/>
      <c r="R38" s="80"/>
      <c r="S38" s="80"/>
      <c r="T38" s="80"/>
      <c r="U38" s="80"/>
      <c r="V38" s="80"/>
    </row>
    <row r="39" spans="1:22" s="85" customFormat="1" ht="16.5" customHeight="1">
      <c r="A39" s="81"/>
      <c r="B39" s="82"/>
      <c r="C39" s="352"/>
      <c r="D39" s="83"/>
      <c r="E39" s="352"/>
      <c r="F39" s="82"/>
      <c r="G39" s="131"/>
      <c r="H39" s="84"/>
      <c r="I39" s="96"/>
      <c r="K39" s="80"/>
      <c r="L39" s="80"/>
      <c r="M39" s="80"/>
      <c r="N39" s="80"/>
      <c r="O39" s="80"/>
      <c r="P39" s="80"/>
      <c r="Q39" s="80"/>
      <c r="R39" s="80"/>
      <c r="S39" s="80"/>
      <c r="T39" s="80"/>
      <c r="U39" s="80"/>
      <c r="V39" s="80"/>
    </row>
    <row r="40" spans="1:22" s="85" customFormat="1" ht="16.5" customHeight="1">
      <c r="A40" s="81"/>
      <c r="B40" s="82"/>
      <c r="C40" s="352"/>
      <c r="D40" s="83"/>
      <c r="E40" s="352"/>
      <c r="F40" s="82"/>
      <c r="G40" s="131"/>
      <c r="H40" s="84"/>
      <c r="I40" s="96"/>
      <c r="K40" s="80"/>
      <c r="L40" s="80"/>
      <c r="M40" s="80"/>
      <c r="N40" s="80"/>
      <c r="O40" s="80"/>
      <c r="P40" s="80"/>
      <c r="Q40" s="80"/>
      <c r="R40" s="80"/>
      <c r="S40" s="80"/>
      <c r="T40" s="80"/>
      <c r="U40" s="80"/>
      <c r="V40" s="80"/>
    </row>
    <row r="41" spans="1:22" s="85" customFormat="1" ht="16.5" customHeight="1">
      <c r="A41" s="81"/>
      <c r="B41" s="82"/>
      <c r="C41" s="352"/>
      <c r="D41" s="83"/>
      <c r="E41" s="352"/>
      <c r="F41" s="82"/>
      <c r="G41" s="131"/>
      <c r="H41" s="84"/>
      <c r="I41" s="96"/>
      <c r="K41" s="80"/>
      <c r="L41" s="80"/>
      <c r="M41" s="80"/>
      <c r="N41" s="80"/>
      <c r="O41" s="80"/>
      <c r="P41" s="80"/>
      <c r="Q41" s="80"/>
      <c r="R41" s="80"/>
      <c r="S41" s="80"/>
      <c r="T41" s="80"/>
      <c r="U41" s="80"/>
      <c r="V41" s="80"/>
    </row>
    <row r="42" spans="1:22" s="85" customFormat="1" ht="16.5" customHeight="1">
      <c r="A42" s="81"/>
      <c r="B42" s="82"/>
      <c r="C42" s="352"/>
      <c r="D42" s="83"/>
      <c r="E42" s="352"/>
      <c r="F42" s="82"/>
      <c r="G42" s="131"/>
      <c r="H42" s="84"/>
      <c r="I42" s="96"/>
      <c r="K42" s="80"/>
      <c r="L42" s="80"/>
      <c r="M42" s="80"/>
      <c r="N42" s="80"/>
      <c r="O42" s="80"/>
      <c r="P42" s="80"/>
      <c r="Q42" s="80"/>
      <c r="R42" s="80"/>
      <c r="S42" s="80"/>
      <c r="T42" s="80"/>
      <c r="U42" s="80"/>
      <c r="V42" s="80"/>
    </row>
    <row r="43" spans="1:22" s="85" customFormat="1" ht="16.5" customHeight="1">
      <c r="A43" s="81"/>
      <c r="B43" s="82"/>
      <c r="C43" s="352"/>
      <c r="D43" s="83"/>
      <c r="E43" s="352"/>
      <c r="F43" s="82"/>
      <c r="G43" s="131"/>
      <c r="H43" s="84"/>
      <c r="I43" s="96"/>
      <c r="K43" s="80"/>
      <c r="L43" s="80"/>
      <c r="M43" s="80"/>
      <c r="N43" s="80"/>
      <c r="O43" s="80"/>
      <c r="P43" s="80"/>
      <c r="Q43" s="80"/>
      <c r="R43" s="80"/>
      <c r="S43" s="80"/>
      <c r="T43" s="80"/>
      <c r="U43" s="80"/>
      <c r="V43" s="80"/>
    </row>
    <row r="44" spans="1:22" s="85" customFormat="1" ht="16.5" customHeight="1">
      <c r="A44" s="81"/>
      <c r="B44" s="82"/>
      <c r="C44" s="352"/>
      <c r="D44" s="83"/>
      <c r="E44" s="352"/>
      <c r="F44" s="82"/>
      <c r="G44" s="131"/>
      <c r="H44" s="84"/>
      <c r="I44" s="96"/>
      <c r="K44" s="80"/>
      <c r="L44" s="80"/>
      <c r="M44" s="80"/>
      <c r="N44" s="80"/>
      <c r="O44" s="80"/>
      <c r="P44" s="80"/>
      <c r="Q44" s="80"/>
      <c r="R44" s="80"/>
      <c r="S44" s="80"/>
      <c r="T44" s="80"/>
      <c r="U44" s="80"/>
      <c r="V44" s="80"/>
    </row>
    <row r="45" spans="1:22" s="85" customFormat="1" ht="16.5" customHeight="1">
      <c r="A45" s="81"/>
      <c r="B45" s="82"/>
      <c r="C45" s="352"/>
      <c r="D45" s="83"/>
      <c r="E45" s="352"/>
      <c r="F45" s="82"/>
      <c r="G45" s="131"/>
      <c r="H45" s="84"/>
      <c r="I45" s="96"/>
      <c r="K45" s="80"/>
      <c r="L45" s="80"/>
      <c r="M45" s="80"/>
      <c r="N45" s="80"/>
      <c r="O45" s="80"/>
      <c r="P45" s="80"/>
      <c r="Q45" s="80"/>
      <c r="R45" s="80"/>
      <c r="S45" s="80"/>
      <c r="T45" s="80"/>
      <c r="U45" s="80"/>
      <c r="V45" s="80"/>
    </row>
    <row r="46" spans="1:22" s="85" customFormat="1" ht="16.5" customHeight="1">
      <c r="A46" s="81"/>
      <c r="B46" s="82"/>
      <c r="C46" s="352"/>
      <c r="D46" s="83"/>
      <c r="E46" s="352"/>
      <c r="F46" s="82"/>
      <c r="G46" s="131"/>
      <c r="H46" s="84"/>
      <c r="I46" s="96"/>
      <c r="K46" s="80"/>
      <c r="L46" s="80"/>
      <c r="M46" s="80"/>
      <c r="N46" s="80"/>
      <c r="O46" s="80"/>
      <c r="P46" s="80"/>
      <c r="Q46" s="80"/>
      <c r="R46" s="80"/>
      <c r="S46" s="80"/>
      <c r="T46" s="80"/>
      <c r="U46" s="80"/>
      <c r="V46" s="80"/>
    </row>
    <row r="47" spans="1:22" s="85" customFormat="1" ht="16.5" customHeight="1">
      <c r="A47" s="81"/>
      <c r="B47" s="82"/>
      <c r="C47" s="352"/>
      <c r="D47" s="83"/>
      <c r="E47" s="352"/>
      <c r="F47" s="82"/>
      <c r="G47" s="131"/>
      <c r="H47" s="84"/>
      <c r="I47" s="96"/>
      <c r="K47" s="80"/>
      <c r="L47" s="80"/>
      <c r="M47" s="80"/>
      <c r="N47" s="80"/>
      <c r="O47" s="80"/>
      <c r="P47" s="80"/>
      <c r="Q47" s="80"/>
      <c r="R47" s="80"/>
      <c r="S47" s="80"/>
      <c r="T47" s="80"/>
      <c r="U47" s="80"/>
      <c r="V47" s="80"/>
    </row>
    <row r="48" spans="1:21" s="85" customFormat="1" ht="16.5" customHeight="1">
      <c r="A48" s="81"/>
      <c r="B48" s="82"/>
      <c r="C48" s="352"/>
      <c r="D48" s="83"/>
      <c r="E48" s="352"/>
      <c r="F48" s="82"/>
      <c r="G48" s="131"/>
      <c r="H48" s="84"/>
      <c r="I48" s="96"/>
      <c r="K48" s="80"/>
      <c r="L48" s="80"/>
      <c r="M48" s="80"/>
      <c r="N48" s="80"/>
      <c r="O48" s="80"/>
      <c r="P48" s="80"/>
      <c r="Q48" s="80"/>
      <c r="R48" s="80"/>
      <c r="S48" s="80"/>
      <c r="T48" s="80"/>
      <c r="U48" s="80"/>
    </row>
    <row r="49" spans="1:21" s="85" customFormat="1" ht="16.5" customHeight="1">
      <c r="A49" s="81"/>
      <c r="B49" s="82"/>
      <c r="C49" s="352"/>
      <c r="D49" s="83"/>
      <c r="E49" s="352"/>
      <c r="F49" s="82"/>
      <c r="G49" s="131"/>
      <c r="H49" s="84"/>
      <c r="I49" s="96"/>
      <c r="K49" s="80"/>
      <c r="L49" s="80"/>
      <c r="M49" s="80"/>
      <c r="N49" s="80"/>
      <c r="O49" s="80"/>
      <c r="P49" s="80"/>
      <c r="Q49" s="80"/>
      <c r="R49" s="80"/>
      <c r="S49" s="80"/>
      <c r="T49" s="80"/>
      <c r="U49" s="80"/>
    </row>
    <row r="50" spans="1:21" s="85" customFormat="1" ht="16.5" customHeight="1">
      <c r="A50" s="81"/>
      <c r="B50" s="82"/>
      <c r="C50" s="352"/>
      <c r="D50" s="83"/>
      <c r="E50" s="352"/>
      <c r="F50" s="82"/>
      <c r="G50" s="131"/>
      <c r="H50" s="84"/>
      <c r="I50" s="96"/>
      <c r="K50" s="80"/>
      <c r="L50" s="80"/>
      <c r="M50" s="80"/>
      <c r="N50" s="80"/>
      <c r="O50" s="80"/>
      <c r="P50" s="80"/>
      <c r="Q50" s="80"/>
      <c r="R50" s="80"/>
      <c r="S50" s="80"/>
      <c r="T50" s="80"/>
      <c r="U50" s="80"/>
    </row>
    <row r="51" spans="1:21" s="85" customFormat="1" ht="16.5" customHeight="1">
      <c r="A51" s="81"/>
      <c r="B51" s="82"/>
      <c r="C51" s="352"/>
      <c r="D51" s="83"/>
      <c r="E51" s="352"/>
      <c r="F51" s="82"/>
      <c r="G51" s="131"/>
      <c r="H51" s="84"/>
      <c r="I51" s="96"/>
      <c r="K51" s="80"/>
      <c r="L51" s="80"/>
      <c r="M51" s="80"/>
      <c r="N51" s="80"/>
      <c r="O51" s="80"/>
      <c r="P51" s="80"/>
      <c r="Q51" s="80"/>
      <c r="R51" s="80"/>
      <c r="S51" s="80"/>
      <c r="T51" s="80"/>
      <c r="U51" s="80"/>
    </row>
    <row r="52" spans="1:21" s="85" customFormat="1" ht="16.5" customHeight="1">
      <c r="A52" s="81"/>
      <c r="B52" s="82"/>
      <c r="C52" s="352"/>
      <c r="D52" s="83"/>
      <c r="E52" s="352"/>
      <c r="F52" s="82"/>
      <c r="G52" s="131"/>
      <c r="H52" s="84"/>
      <c r="I52" s="96"/>
      <c r="K52" s="80"/>
      <c r="L52" s="80"/>
      <c r="M52" s="80"/>
      <c r="N52" s="80"/>
      <c r="O52" s="80"/>
      <c r="P52" s="80"/>
      <c r="Q52" s="80"/>
      <c r="R52" s="80"/>
      <c r="S52" s="80"/>
      <c r="T52" s="80"/>
      <c r="U52" s="80"/>
    </row>
    <row r="53" spans="1:21" s="85" customFormat="1" ht="16.5" customHeight="1">
      <c r="A53" s="81"/>
      <c r="B53" s="82"/>
      <c r="C53" s="352"/>
      <c r="D53" s="83"/>
      <c r="E53" s="352"/>
      <c r="F53" s="82"/>
      <c r="G53" s="131"/>
      <c r="H53" s="84"/>
      <c r="I53" s="96"/>
      <c r="K53" s="80"/>
      <c r="L53" s="80"/>
      <c r="M53" s="80"/>
      <c r="N53" s="80"/>
      <c r="O53" s="80"/>
      <c r="P53" s="80"/>
      <c r="Q53" s="80"/>
      <c r="R53" s="80"/>
      <c r="S53" s="80"/>
      <c r="T53" s="80"/>
      <c r="U53" s="80"/>
    </row>
    <row r="54" spans="1:9" ht="16.5" customHeight="1">
      <c r="A54" s="398"/>
      <c r="B54" s="398"/>
      <c r="C54" s="398"/>
      <c r="D54" s="398"/>
      <c r="E54" s="398"/>
      <c r="F54" s="398"/>
      <c r="G54" s="398"/>
      <c r="H54" s="398"/>
      <c r="I54" s="398"/>
    </row>
    <row r="55" spans="1:9" ht="16.5" customHeight="1">
      <c r="A55" s="398"/>
      <c r="B55" s="398"/>
      <c r="C55" s="398"/>
      <c r="D55" s="398"/>
      <c r="E55" s="398"/>
      <c r="F55" s="398"/>
      <c r="G55" s="398"/>
      <c r="H55" s="398"/>
      <c r="I55" s="398"/>
    </row>
    <row r="56" spans="1:9" ht="16.5" customHeight="1">
      <c r="A56" s="398"/>
      <c r="B56" s="398"/>
      <c r="C56" s="398"/>
      <c r="D56" s="398"/>
      <c r="E56" s="398"/>
      <c r="F56" s="398"/>
      <c r="G56" s="398"/>
      <c r="H56" s="398"/>
      <c r="I56" s="398"/>
    </row>
    <row r="57" spans="1:9" ht="12.75">
      <c r="A57" s="398"/>
      <c r="B57" s="398"/>
      <c r="C57" s="398"/>
      <c r="D57" s="398"/>
      <c r="E57" s="398"/>
      <c r="F57" s="398"/>
      <c r="G57" s="399"/>
      <c r="H57" s="398"/>
      <c r="I57" s="398"/>
    </row>
    <row r="58" spans="1:9" ht="12.75">
      <c r="A58" s="398"/>
      <c r="B58" s="398"/>
      <c r="C58" s="398"/>
      <c r="D58" s="398"/>
      <c r="E58" s="398"/>
      <c r="F58" s="398"/>
      <c r="G58" s="399"/>
      <c r="H58" s="398"/>
      <c r="I58" s="398"/>
    </row>
    <row r="59" spans="1:9" ht="12.75">
      <c r="A59" s="398"/>
      <c r="B59" s="398"/>
      <c r="C59" s="398"/>
      <c r="D59" s="398"/>
      <c r="E59" s="398"/>
      <c r="F59" s="398"/>
      <c r="G59" s="399"/>
      <c r="H59" s="398"/>
      <c r="I59" s="398"/>
    </row>
    <row r="60" spans="1:9" ht="12.75">
      <c r="A60" s="398"/>
      <c r="B60" s="398"/>
      <c r="C60" s="398"/>
      <c r="D60" s="398"/>
      <c r="E60" s="398"/>
      <c r="F60" s="398"/>
      <c r="G60" s="399"/>
      <c r="H60" s="398"/>
      <c r="I60" s="398"/>
    </row>
    <row r="61" spans="1:9" ht="12.75">
      <c r="A61" s="398"/>
      <c r="B61" s="398"/>
      <c r="C61" s="398"/>
      <c r="D61" s="398"/>
      <c r="E61" s="398"/>
      <c r="F61" s="398"/>
      <c r="G61" s="399"/>
      <c r="H61" s="398"/>
      <c r="I61" s="398"/>
    </row>
    <row r="62" spans="1:9" ht="12.75">
      <c r="A62" s="398"/>
      <c r="B62" s="398"/>
      <c r="C62" s="398"/>
      <c r="D62" s="398"/>
      <c r="E62" s="398"/>
      <c r="F62" s="398"/>
      <c r="G62" s="399"/>
      <c r="H62" s="398"/>
      <c r="I62" s="398"/>
    </row>
    <row r="63" spans="1:9" ht="12.75">
      <c r="A63" s="398"/>
      <c r="B63" s="398"/>
      <c r="C63" s="398"/>
      <c r="D63" s="398"/>
      <c r="E63" s="398"/>
      <c r="F63" s="398"/>
      <c r="G63" s="399"/>
      <c r="H63" s="398"/>
      <c r="I63" s="398"/>
    </row>
    <row r="64" spans="1:9" ht="12.75">
      <c r="A64" s="398"/>
      <c r="B64" s="398"/>
      <c r="C64" s="398"/>
      <c r="D64" s="398"/>
      <c r="E64" s="398"/>
      <c r="F64" s="398"/>
      <c r="G64" s="399"/>
      <c r="H64" s="398"/>
      <c r="I64" s="398"/>
    </row>
    <row r="65" spans="1:9" ht="12.75">
      <c r="A65" s="398"/>
      <c r="B65" s="398"/>
      <c r="C65" s="398"/>
      <c r="D65" s="398"/>
      <c r="E65" s="398"/>
      <c r="F65" s="398"/>
      <c r="G65" s="399"/>
      <c r="H65" s="398"/>
      <c r="I65" s="398"/>
    </row>
    <row r="66" spans="1:9" ht="12.75">
      <c r="A66" s="398"/>
      <c r="B66" s="398"/>
      <c r="C66" s="398"/>
      <c r="D66" s="398"/>
      <c r="E66" s="398"/>
      <c r="F66" s="398"/>
      <c r="G66" s="399"/>
      <c r="H66" s="398"/>
      <c r="I66" s="398"/>
    </row>
    <row r="67" spans="1:9" ht="12.75">
      <c r="A67" s="398"/>
      <c r="B67" s="398"/>
      <c r="C67" s="398"/>
      <c r="D67" s="398"/>
      <c r="E67" s="398"/>
      <c r="F67" s="398"/>
      <c r="G67" s="399"/>
      <c r="H67" s="398"/>
      <c r="I67" s="398"/>
    </row>
    <row r="68" spans="1:9" ht="12.75">
      <c r="A68" s="398"/>
      <c r="B68" s="398"/>
      <c r="C68" s="398"/>
      <c r="D68" s="398"/>
      <c r="E68" s="398"/>
      <c r="F68" s="398"/>
      <c r="G68" s="399"/>
      <c r="H68" s="398"/>
      <c r="I68" s="398"/>
    </row>
    <row r="69" spans="1:9" ht="12.75">
      <c r="A69" s="398"/>
      <c r="B69" s="398"/>
      <c r="C69" s="398"/>
      <c r="D69" s="398"/>
      <c r="E69" s="398"/>
      <c r="F69" s="398"/>
      <c r="G69" s="399"/>
      <c r="H69" s="398"/>
      <c r="I69" s="398"/>
    </row>
    <row r="70" spans="1:9" ht="12.75">
      <c r="A70" s="398"/>
      <c r="B70" s="398"/>
      <c r="C70" s="398"/>
      <c r="D70" s="398"/>
      <c r="E70" s="398"/>
      <c r="F70" s="398"/>
      <c r="G70" s="399"/>
      <c r="H70" s="398"/>
      <c r="I70" s="398"/>
    </row>
    <row r="71" spans="1:9" ht="12.75">
      <c r="A71" s="398"/>
      <c r="B71" s="398"/>
      <c r="C71" s="398"/>
      <c r="D71" s="398"/>
      <c r="E71" s="398"/>
      <c r="F71" s="398"/>
      <c r="G71" s="399"/>
      <c r="H71" s="398"/>
      <c r="I71" s="398"/>
    </row>
    <row r="72" spans="1:9" ht="12.75">
      <c r="A72" s="398"/>
      <c r="B72" s="398"/>
      <c r="C72" s="398"/>
      <c r="D72" s="398"/>
      <c r="E72" s="398"/>
      <c r="F72" s="398"/>
      <c r="G72" s="399"/>
      <c r="H72" s="398"/>
      <c r="I72" s="398"/>
    </row>
    <row r="73" spans="1:9" ht="12.75">
      <c r="A73" s="398"/>
      <c r="B73" s="398"/>
      <c r="C73" s="398"/>
      <c r="D73" s="398"/>
      <c r="E73" s="398"/>
      <c r="F73" s="398"/>
      <c r="G73" s="399"/>
      <c r="H73" s="398"/>
      <c r="I73" s="398"/>
    </row>
    <row r="74" spans="1:9" ht="12.75">
      <c r="A74" s="398"/>
      <c r="B74" s="398"/>
      <c r="C74" s="398"/>
      <c r="D74" s="398"/>
      <c r="E74" s="398"/>
      <c r="F74" s="398"/>
      <c r="G74" s="399"/>
      <c r="H74" s="398"/>
      <c r="I74" s="398"/>
    </row>
    <row r="75" spans="1:9" ht="12.75">
      <c r="A75" s="398"/>
      <c r="B75" s="398"/>
      <c r="C75" s="398"/>
      <c r="D75" s="398"/>
      <c r="E75" s="398"/>
      <c r="F75" s="398"/>
      <c r="G75" s="399"/>
      <c r="H75" s="398"/>
      <c r="I75" s="398"/>
    </row>
    <row r="76" spans="1:9" ht="12.75">
      <c r="A76" s="398"/>
      <c r="B76" s="398"/>
      <c r="C76" s="398"/>
      <c r="D76" s="398"/>
      <c r="E76" s="398"/>
      <c r="F76" s="398"/>
      <c r="G76" s="399"/>
      <c r="H76" s="398"/>
      <c r="I76" s="398"/>
    </row>
    <row r="77" spans="1:9" ht="12.75">
      <c r="A77" s="398"/>
      <c r="B77" s="398"/>
      <c r="C77" s="398"/>
      <c r="D77" s="398"/>
      <c r="E77" s="398"/>
      <c r="F77" s="398"/>
      <c r="G77" s="399"/>
      <c r="H77" s="398"/>
      <c r="I77" s="398"/>
    </row>
    <row r="78" spans="1:9" ht="12.75">
      <c r="A78" s="398"/>
      <c r="B78" s="398"/>
      <c r="C78" s="398"/>
      <c r="D78" s="398"/>
      <c r="E78" s="398"/>
      <c r="F78" s="398"/>
      <c r="G78" s="399"/>
      <c r="H78" s="398"/>
      <c r="I78" s="398"/>
    </row>
    <row r="79" spans="1:9" ht="12.75">
      <c r="A79" s="398"/>
      <c r="B79" s="398"/>
      <c r="C79" s="398"/>
      <c r="D79" s="398"/>
      <c r="E79" s="398"/>
      <c r="F79" s="398"/>
      <c r="G79" s="399"/>
      <c r="H79" s="398"/>
      <c r="I79" s="398"/>
    </row>
    <row r="80" spans="1:9" ht="12.75">
      <c r="A80" s="398"/>
      <c r="B80" s="398"/>
      <c r="C80" s="398"/>
      <c r="D80" s="398"/>
      <c r="E80" s="398"/>
      <c r="F80" s="398"/>
      <c r="G80" s="399"/>
      <c r="H80" s="398"/>
      <c r="I80" s="398"/>
    </row>
    <row r="81" spans="1:9" ht="12.75">
      <c r="A81" s="398"/>
      <c r="B81" s="398"/>
      <c r="C81" s="398"/>
      <c r="D81" s="398"/>
      <c r="E81" s="398"/>
      <c r="F81" s="398"/>
      <c r="G81" s="399"/>
      <c r="H81" s="398"/>
      <c r="I81" s="398"/>
    </row>
    <row r="82" spans="1:9" ht="12.75">
      <c r="A82" s="398"/>
      <c r="B82" s="398"/>
      <c r="C82" s="398"/>
      <c r="D82" s="398"/>
      <c r="E82" s="398"/>
      <c r="F82" s="398"/>
      <c r="G82" s="399"/>
      <c r="H82" s="398"/>
      <c r="I82" s="398"/>
    </row>
    <row r="83" spans="1:9" ht="12.75">
      <c r="A83" s="398"/>
      <c r="B83" s="398"/>
      <c r="C83" s="398"/>
      <c r="D83" s="398"/>
      <c r="E83" s="398"/>
      <c r="F83" s="398"/>
      <c r="G83" s="399"/>
      <c r="H83" s="398"/>
      <c r="I83" s="398"/>
    </row>
    <row r="84" spans="1:9" ht="12.75">
      <c r="A84" s="398"/>
      <c r="B84" s="398"/>
      <c r="C84" s="398"/>
      <c r="D84" s="398"/>
      <c r="E84" s="398"/>
      <c r="F84" s="398"/>
      <c r="G84" s="399"/>
      <c r="H84" s="398"/>
      <c r="I84" s="398"/>
    </row>
    <row r="85" spans="1:9" ht="12.75">
      <c r="A85" s="398"/>
      <c r="B85" s="398"/>
      <c r="C85" s="398"/>
      <c r="D85" s="398"/>
      <c r="E85" s="398"/>
      <c r="F85" s="398"/>
      <c r="G85" s="399"/>
      <c r="H85" s="398"/>
      <c r="I85" s="398"/>
    </row>
    <row r="86" spans="1:9" ht="12.75">
      <c r="A86" s="398"/>
      <c r="B86" s="398"/>
      <c r="C86" s="398"/>
      <c r="D86" s="398"/>
      <c r="E86" s="398"/>
      <c r="F86" s="398"/>
      <c r="G86" s="399"/>
      <c r="H86" s="398"/>
      <c r="I86" s="398"/>
    </row>
    <row r="87" spans="1:9" ht="12.75">
      <c r="A87" s="398"/>
      <c r="B87" s="398"/>
      <c r="C87" s="398"/>
      <c r="D87" s="398"/>
      <c r="E87" s="398"/>
      <c r="F87" s="398"/>
      <c r="G87" s="399"/>
      <c r="H87" s="398"/>
      <c r="I87" s="398"/>
    </row>
    <row r="88" spans="1:9" ht="12.75">
      <c r="A88" s="398"/>
      <c r="B88" s="398"/>
      <c r="C88" s="398"/>
      <c r="D88" s="398"/>
      <c r="E88" s="398"/>
      <c r="F88" s="398"/>
      <c r="G88" s="399"/>
      <c r="H88" s="398"/>
      <c r="I88" s="398"/>
    </row>
    <row r="89" spans="1:9" ht="12.75">
      <c r="A89" s="398"/>
      <c r="B89" s="398"/>
      <c r="C89" s="398"/>
      <c r="D89" s="398"/>
      <c r="E89" s="398"/>
      <c r="F89" s="398"/>
      <c r="G89" s="399"/>
      <c r="H89" s="398"/>
      <c r="I89" s="398"/>
    </row>
    <row r="90" spans="1:9" ht="12.75">
      <c r="A90" s="398"/>
      <c r="B90" s="398"/>
      <c r="C90" s="398"/>
      <c r="D90" s="398"/>
      <c r="E90" s="398"/>
      <c r="F90" s="398"/>
      <c r="G90" s="399"/>
      <c r="H90" s="398"/>
      <c r="I90" s="398"/>
    </row>
    <row r="91" spans="1:9" ht="12.75">
      <c r="A91" s="398"/>
      <c r="B91" s="398"/>
      <c r="C91" s="398"/>
      <c r="D91" s="398"/>
      <c r="E91" s="398"/>
      <c r="F91" s="398"/>
      <c r="G91" s="399"/>
      <c r="H91" s="398"/>
      <c r="I91" s="398"/>
    </row>
    <row r="92" spans="1:9" ht="12.75">
      <c r="A92" s="398"/>
      <c r="B92" s="398"/>
      <c r="C92" s="398"/>
      <c r="D92" s="398"/>
      <c r="E92" s="398"/>
      <c r="F92" s="398"/>
      <c r="G92" s="399"/>
      <c r="H92" s="398"/>
      <c r="I92" s="398"/>
    </row>
    <row r="93" spans="1:9" ht="12.75">
      <c r="A93" s="398"/>
      <c r="B93" s="398"/>
      <c r="C93" s="398"/>
      <c r="D93" s="398"/>
      <c r="E93" s="398"/>
      <c r="F93" s="398"/>
      <c r="G93" s="399"/>
      <c r="H93" s="398"/>
      <c r="I93" s="398"/>
    </row>
    <row r="94" spans="1:9" ht="12.75">
      <c r="A94" s="398"/>
      <c r="B94" s="398"/>
      <c r="C94" s="398"/>
      <c r="D94" s="398"/>
      <c r="E94" s="398"/>
      <c r="F94" s="398"/>
      <c r="G94" s="399"/>
      <c r="H94" s="398"/>
      <c r="I94" s="398"/>
    </row>
    <row r="95" spans="1:9" ht="12.75">
      <c r="A95" s="398"/>
      <c r="B95" s="398"/>
      <c r="C95" s="398"/>
      <c r="D95" s="398"/>
      <c r="E95" s="398"/>
      <c r="F95" s="398"/>
      <c r="G95" s="399"/>
      <c r="H95" s="398"/>
      <c r="I95" s="398"/>
    </row>
    <row r="96" ht="12.75">
      <c r="I96" s="398"/>
    </row>
    <row r="97" ht="12.75">
      <c r="I97" s="398"/>
    </row>
    <row r="98" ht="12.75">
      <c r="I98" s="398"/>
    </row>
    <row r="99" ht="12.75">
      <c r="I99" s="398"/>
    </row>
    <row r="100" ht="12.75">
      <c r="I100" s="398"/>
    </row>
    <row r="101" ht="12.75">
      <c r="I101" s="398"/>
    </row>
    <row r="102" ht="12.75">
      <c r="I102" s="398"/>
    </row>
    <row r="103" ht="12.75">
      <c r="I103" s="398"/>
    </row>
    <row r="104" ht="12.75">
      <c r="I104" s="398"/>
    </row>
    <row r="105" ht="12.75">
      <c r="I105" s="398"/>
    </row>
    <row r="106" ht="12.75">
      <c r="I106" s="398"/>
    </row>
    <row r="107" ht="12.75">
      <c r="I107" s="398"/>
    </row>
    <row r="108" ht="12.75">
      <c r="I108" s="398"/>
    </row>
    <row r="109" ht="12.75">
      <c r="I109" s="398"/>
    </row>
    <row r="110" ht="12.75">
      <c r="I110" s="398"/>
    </row>
    <row r="111" ht="12.75">
      <c r="I111" s="398"/>
    </row>
    <row r="112" ht="12.75">
      <c r="I112" s="398"/>
    </row>
    <row r="113" ht="12.75">
      <c r="I113" s="398"/>
    </row>
    <row r="114" ht="12.75">
      <c r="I114" s="398"/>
    </row>
    <row r="115" ht="12.75">
      <c r="I115" s="398"/>
    </row>
    <row r="116" ht="12.75">
      <c r="I116" s="398"/>
    </row>
    <row r="117" ht="12.75">
      <c r="I117" s="398"/>
    </row>
    <row r="118" ht="12.75">
      <c r="I118" s="398"/>
    </row>
    <row r="119" ht="12.75">
      <c r="I119" s="398"/>
    </row>
    <row r="120" ht="12.75">
      <c r="I120" s="398"/>
    </row>
    <row r="121" ht="12.75">
      <c r="I121" s="398"/>
    </row>
    <row r="122" ht="12.75">
      <c r="I122" s="398"/>
    </row>
    <row r="123" ht="12.75">
      <c r="I123" s="398"/>
    </row>
    <row r="124" ht="12.75">
      <c r="I124" s="398"/>
    </row>
    <row r="125" ht="12.75">
      <c r="I125" s="398"/>
    </row>
    <row r="126" ht="12.75">
      <c r="I126" s="398"/>
    </row>
    <row r="127" ht="12.75">
      <c r="I127" s="398"/>
    </row>
    <row r="128" ht="12.75">
      <c r="I128" s="398"/>
    </row>
    <row r="129" ht="12.75">
      <c r="I129" s="398"/>
    </row>
    <row r="130" ht="12.75">
      <c r="I130" s="398"/>
    </row>
    <row r="131" ht="12.75">
      <c r="I131" s="398"/>
    </row>
    <row r="132" ht="12.75">
      <c r="I132" s="398"/>
    </row>
    <row r="133" ht="12.75">
      <c r="I133" s="398"/>
    </row>
    <row r="134" ht="12.75">
      <c r="I134" s="398"/>
    </row>
    <row r="135" ht="12.75">
      <c r="I135" s="398"/>
    </row>
    <row r="136" ht="12.75">
      <c r="I136" s="398"/>
    </row>
    <row r="137" ht="12.75">
      <c r="I137" s="398"/>
    </row>
    <row r="138" ht="12.75">
      <c r="I138" s="398"/>
    </row>
    <row r="139" ht="12.75">
      <c r="I139" s="398"/>
    </row>
    <row r="140" ht="12.75">
      <c r="I140" s="398"/>
    </row>
    <row r="141" ht="12.75">
      <c r="I141" s="398"/>
    </row>
    <row r="142" ht="12.75">
      <c r="I142" s="398"/>
    </row>
    <row r="143" ht="12.75">
      <c r="I143" s="398"/>
    </row>
    <row r="144" ht="12.75">
      <c r="I144" s="398"/>
    </row>
    <row r="145" ht="12.75">
      <c r="I145" s="398"/>
    </row>
    <row r="146" ht="12.75">
      <c r="I146" s="398"/>
    </row>
    <row r="147" ht="12.75">
      <c r="I147" s="398"/>
    </row>
    <row r="148" ht="12.75">
      <c r="I148" s="398"/>
    </row>
    <row r="149" ht="12.75">
      <c r="I149" s="398"/>
    </row>
    <row r="150" ht="12.75">
      <c r="I150" s="398"/>
    </row>
    <row r="151" ht="12.75">
      <c r="I151" s="398"/>
    </row>
    <row r="152" ht="12.75">
      <c r="I152" s="398"/>
    </row>
    <row r="153" ht="12.75">
      <c r="I153" s="398"/>
    </row>
    <row r="154" ht="12.75">
      <c r="I154" s="398"/>
    </row>
    <row r="155" ht="12.75">
      <c r="I155" s="398"/>
    </row>
    <row r="156" ht="12.75">
      <c r="I156" s="398"/>
    </row>
    <row r="157" ht="12.75">
      <c r="I157" s="398"/>
    </row>
    <row r="158" ht="12.75">
      <c r="I158" s="398"/>
    </row>
    <row r="159" ht="12.75">
      <c r="I159" s="398"/>
    </row>
    <row r="160" ht="12.75">
      <c r="I160" s="398"/>
    </row>
    <row r="161" ht="12.75">
      <c r="I161" s="398"/>
    </row>
    <row r="162" ht="12.75">
      <c r="I162" s="398"/>
    </row>
    <row r="163" ht="12.75">
      <c r="I163" s="398"/>
    </row>
    <row r="164" ht="12.75">
      <c r="I164" s="398"/>
    </row>
    <row r="165" ht="12.75">
      <c r="I165" s="398"/>
    </row>
    <row r="166" ht="12.75">
      <c r="I166" s="398"/>
    </row>
    <row r="167" ht="12.75">
      <c r="I167" s="398"/>
    </row>
    <row r="168" ht="12.75">
      <c r="I168" s="398"/>
    </row>
    <row r="169" ht="12.75">
      <c r="I169" s="398"/>
    </row>
    <row r="170" ht="12.75">
      <c r="I170" s="398"/>
    </row>
    <row r="171" ht="12.75">
      <c r="I171" s="398"/>
    </row>
    <row r="172" ht="12.75">
      <c r="I172" s="398"/>
    </row>
    <row r="173" ht="12.75">
      <c r="I173" s="398"/>
    </row>
    <row r="174" ht="12.75">
      <c r="I174" s="398"/>
    </row>
    <row r="175" ht="12.75">
      <c r="I175" s="398"/>
    </row>
    <row r="176" ht="12.75">
      <c r="I176" s="398"/>
    </row>
    <row r="177" ht="12.75">
      <c r="I177" s="398"/>
    </row>
    <row r="178" ht="12.75">
      <c r="I178" s="398"/>
    </row>
    <row r="179" ht="12.75">
      <c r="I179" s="398"/>
    </row>
    <row r="180" ht="12.75">
      <c r="I180" s="398"/>
    </row>
    <row r="181" ht="12.75">
      <c r="I181" s="398"/>
    </row>
    <row r="182" ht="12.75">
      <c r="I182" s="398"/>
    </row>
    <row r="183" ht="12.75">
      <c r="I183" s="398"/>
    </row>
    <row r="184" ht="12.75">
      <c r="I184" s="398"/>
    </row>
    <row r="185" ht="12.75">
      <c r="I185" s="398"/>
    </row>
    <row r="186" ht="12.75">
      <c r="I186" s="398"/>
    </row>
    <row r="187" ht="12.75">
      <c r="I187" s="398"/>
    </row>
    <row r="188" ht="12.75">
      <c r="I188" s="398"/>
    </row>
    <row r="189" ht="12.75">
      <c r="I189" s="398"/>
    </row>
    <row r="190" ht="12.75">
      <c r="I190" s="398"/>
    </row>
    <row r="191" ht="12.75">
      <c r="I191" s="398"/>
    </row>
    <row r="192" ht="12.75">
      <c r="I192" s="398"/>
    </row>
    <row r="193" ht="12.75">
      <c r="I193" s="398"/>
    </row>
    <row r="194" ht="12.75">
      <c r="I194" s="398"/>
    </row>
    <row r="195" ht="12.75">
      <c r="I195" s="398"/>
    </row>
    <row r="196" ht="12.75">
      <c r="I196" s="398"/>
    </row>
    <row r="197" ht="12.75">
      <c r="I197" s="398"/>
    </row>
    <row r="198" ht="12.75">
      <c r="I198" s="398"/>
    </row>
    <row r="199" ht="12.75">
      <c r="I199" s="398"/>
    </row>
    <row r="200" ht="12.75">
      <c r="I200" s="398"/>
    </row>
    <row r="201" ht="12.75">
      <c r="I201" s="398"/>
    </row>
    <row r="202" ht="12.75">
      <c r="I202" s="398"/>
    </row>
    <row r="203" ht="12.75">
      <c r="I203" s="398"/>
    </row>
    <row r="204" ht="12.75">
      <c r="I204" s="398"/>
    </row>
    <row r="205" ht="12.75">
      <c r="I205" s="398"/>
    </row>
    <row r="206" ht="12.75">
      <c r="I206" s="398"/>
    </row>
    <row r="207" ht="12.75">
      <c r="I207" s="398"/>
    </row>
    <row r="208" ht="12.75">
      <c r="I208" s="398"/>
    </row>
    <row r="209" ht="12.75">
      <c r="I209" s="398"/>
    </row>
    <row r="210" ht="12.75">
      <c r="I210" s="398"/>
    </row>
    <row r="211" ht="12.75">
      <c r="I211" s="398"/>
    </row>
    <row r="212" ht="12.75">
      <c r="I212" s="398"/>
    </row>
    <row r="213" ht="12.75">
      <c r="I213" s="398"/>
    </row>
    <row r="214" ht="12.75">
      <c r="I214" s="398"/>
    </row>
    <row r="215" ht="12.75">
      <c r="I215" s="398"/>
    </row>
    <row r="216" ht="12.75">
      <c r="I216" s="398"/>
    </row>
    <row r="217" ht="12.75">
      <c r="I217" s="398"/>
    </row>
    <row r="218" ht="12.75">
      <c r="I218" s="398"/>
    </row>
    <row r="219" ht="12.75">
      <c r="I219" s="398"/>
    </row>
    <row r="220" ht="12.75">
      <c r="I220" s="398"/>
    </row>
    <row r="221" ht="12.75">
      <c r="I221" s="398"/>
    </row>
    <row r="222" ht="12.75">
      <c r="I222" s="398"/>
    </row>
    <row r="223" ht="12.75">
      <c r="I223" s="398"/>
    </row>
    <row r="224" ht="12.75">
      <c r="I224" s="398"/>
    </row>
    <row r="225" ht="12.75">
      <c r="I225" s="398"/>
    </row>
    <row r="226" ht="12.75">
      <c r="I226" s="398"/>
    </row>
    <row r="227" ht="12.75">
      <c r="I227" s="398"/>
    </row>
    <row r="228" ht="12.75">
      <c r="I228" s="398"/>
    </row>
    <row r="229" ht="12.75">
      <c r="I229" s="398"/>
    </row>
    <row r="230" ht="12.75">
      <c r="I230" s="398"/>
    </row>
    <row r="231" ht="12.75">
      <c r="I231" s="398"/>
    </row>
    <row r="232" ht="12.75">
      <c r="I232" s="398"/>
    </row>
    <row r="233" ht="12.75">
      <c r="I233" s="398"/>
    </row>
    <row r="234" ht="12.75">
      <c r="I234" s="398"/>
    </row>
    <row r="235" ht="12.75">
      <c r="I235" s="398"/>
    </row>
    <row r="236" ht="12.75">
      <c r="I236" s="398"/>
    </row>
    <row r="237" ht="12.75">
      <c r="I237" s="398"/>
    </row>
    <row r="238" ht="12.75">
      <c r="I238" s="398"/>
    </row>
    <row r="239" ht="12.75">
      <c r="I239" s="398"/>
    </row>
    <row r="240" ht="12.75">
      <c r="I240" s="398"/>
    </row>
    <row r="241" ht="12.75">
      <c r="I241" s="398"/>
    </row>
    <row r="242" ht="12.75">
      <c r="I242" s="398"/>
    </row>
    <row r="243" ht="12.75">
      <c r="I243" s="398"/>
    </row>
    <row r="244" ht="12.75">
      <c r="I244" s="398"/>
    </row>
    <row r="245" ht="12.75">
      <c r="I245" s="398"/>
    </row>
    <row r="246" ht="12.75">
      <c r="I246" s="398"/>
    </row>
    <row r="247" ht="12.75">
      <c r="I247" s="398"/>
    </row>
    <row r="248" ht="12.75">
      <c r="I248" s="398"/>
    </row>
    <row r="249" ht="12.75">
      <c r="I249" s="398"/>
    </row>
    <row r="250" ht="12.75">
      <c r="I250" s="398"/>
    </row>
    <row r="251" ht="12.75">
      <c r="I251" s="398"/>
    </row>
    <row r="252" ht="12.75">
      <c r="I252" s="398"/>
    </row>
    <row r="253" ht="12.75">
      <c r="I253" s="398"/>
    </row>
    <row r="254" ht="12.75">
      <c r="I254" s="398"/>
    </row>
    <row r="255" ht="12.75">
      <c r="I255" s="398"/>
    </row>
    <row r="256" ht="12.75">
      <c r="I256" s="398"/>
    </row>
    <row r="257" ht="12.75">
      <c r="I257" s="398"/>
    </row>
    <row r="258" ht="12.75">
      <c r="I258" s="398"/>
    </row>
    <row r="259" ht="12.75">
      <c r="I259" s="398"/>
    </row>
    <row r="260" ht="12.75">
      <c r="I260" s="398"/>
    </row>
    <row r="261" ht="12.75">
      <c r="I261" s="398"/>
    </row>
    <row r="262" ht="12.75">
      <c r="I262" s="398"/>
    </row>
    <row r="263" ht="12.75">
      <c r="I263" s="398"/>
    </row>
    <row r="264" ht="12.75">
      <c r="I264" s="398"/>
    </row>
    <row r="265" ht="12.75">
      <c r="I265" s="398"/>
    </row>
    <row r="266" ht="12.75">
      <c r="I266" s="398"/>
    </row>
    <row r="267" ht="12.75">
      <c r="I267" s="398"/>
    </row>
    <row r="268" ht="12.75">
      <c r="I268" s="398"/>
    </row>
    <row r="269" ht="12.75">
      <c r="I269" s="398"/>
    </row>
    <row r="270" ht="12.75">
      <c r="I270" s="398"/>
    </row>
    <row r="271" ht="12.75">
      <c r="I271" s="398"/>
    </row>
    <row r="272" ht="12.75">
      <c r="I272" s="398"/>
    </row>
    <row r="273" ht="12.75">
      <c r="I273" s="398"/>
    </row>
    <row r="274" ht="12.75">
      <c r="I274" s="398"/>
    </row>
    <row r="275" ht="12.75">
      <c r="I275" s="398"/>
    </row>
    <row r="276" ht="12.75">
      <c r="I276" s="398"/>
    </row>
    <row r="277" ht="12.75">
      <c r="I277" s="398"/>
    </row>
    <row r="278" ht="12.75">
      <c r="I278" s="398"/>
    </row>
    <row r="279" ht="12.75">
      <c r="I279" s="398"/>
    </row>
    <row r="280" ht="12.75">
      <c r="I280" s="398"/>
    </row>
    <row r="281" ht="12.75">
      <c r="I281" s="398"/>
    </row>
    <row r="282" ht="12.75">
      <c r="I282" s="398"/>
    </row>
    <row r="283" ht="12.75">
      <c r="I283" s="398"/>
    </row>
    <row r="284" ht="12.75">
      <c r="I284" s="398"/>
    </row>
    <row r="285" ht="12.75">
      <c r="I285" s="398"/>
    </row>
    <row r="286" ht="12.75">
      <c r="I286" s="398"/>
    </row>
    <row r="287" ht="12.75">
      <c r="I287" s="398"/>
    </row>
    <row r="288" ht="12.75">
      <c r="I288" s="398"/>
    </row>
    <row r="289" ht="12.75">
      <c r="I289" s="398"/>
    </row>
    <row r="290" ht="12.75">
      <c r="I290" s="398"/>
    </row>
    <row r="291" ht="12.75">
      <c r="I291" s="398"/>
    </row>
    <row r="292" ht="12.75">
      <c r="I292" s="398"/>
    </row>
    <row r="293" ht="12.75">
      <c r="I293" s="398"/>
    </row>
    <row r="294" ht="12.75">
      <c r="I294" s="398"/>
    </row>
    <row r="295" ht="12.75">
      <c r="I295" s="398"/>
    </row>
    <row r="296" ht="12.75">
      <c r="I296" s="398"/>
    </row>
    <row r="297" ht="12.75">
      <c r="I297" s="398"/>
    </row>
    <row r="298" ht="12.75">
      <c r="I298" s="398"/>
    </row>
    <row r="299" ht="12.75">
      <c r="I299" s="398"/>
    </row>
    <row r="300" ht="12.75">
      <c r="I300" s="398"/>
    </row>
    <row r="301" ht="12.75">
      <c r="I301" s="398"/>
    </row>
    <row r="302" ht="12.75">
      <c r="I302" s="398"/>
    </row>
    <row r="303" ht="12.75">
      <c r="I303" s="398"/>
    </row>
    <row r="304" ht="12.75">
      <c r="I304" s="398"/>
    </row>
    <row r="305" ht="12.75">
      <c r="I305" s="398"/>
    </row>
    <row r="306" ht="12.75">
      <c r="I306" s="398"/>
    </row>
    <row r="307" ht="12.75">
      <c r="I307" s="398"/>
    </row>
    <row r="308" ht="12.75">
      <c r="I308" s="398"/>
    </row>
    <row r="309" ht="12.75">
      <c r="I309" s="398"/>
    </row>
    <row r="310" ht="12.75">
      <c r="I310" s="398"/>
    </row>
    <row r="311" ht="12.75">
      <c r="I311" s="398"/>
    </row>
    <row r="312" ht="12.75">
      <c r="I312" s="398"/>
    </row>
    <row r="313" ht="12.75">
      <c r="I313" s="398"/>
    </row>
    <row r="314" ht="12.75">
      <c r="I314" s="398"/>
    </row>
    <row r="315" ht="12.75">
      <c r="I315" s="398"/>
    </row>
    <row r="316" ht="12.75">
      <c r="I316" s="398"/>
    </row>
    <row r="317" ht="12.75">
      <c r="I317" s="398"/>
    </row>
    <row r="318" ht="12.75">
      <c r="I318" s="398"/>
    </row>
    <row r="319" ht="12.75">
      <c r="I319" s="398"/>
    </row>
    <row r="320" ht="12.75">
      <c r="I320" s="398"/>
    </row>
    <row r="321" ht="12.75">
      <c r="I321" s="398"/>
    </row>
    <row r="322" ht="12.75">
      <c r="I322" s="398"/>
    </row>
    <row r="323" ht="12.75">
      <c r="I323" s="398"/>
    </row>
    <row r="324" ht="12.75">
      <c r="I324" s="398"/>
    </row>
    <row r="325" ht="12.75">
      <c r="I325" s="398"/>
    </row>
    <row r="326" ht="12.75">
      <c r="I326" s="398"/>
    </row>
    <row r="327" ht="12.75">
      <c r="I327" s="398"/>
    </row>
    <row r="328" ht="12.75">
      <c r="I328" s="398"/>
    </row>
    <row r="329" ht="12.75">
      <c r="I329" s="398"/>
    </row>
    <row r="330" ht="12.75">
      <c r="I330" s="398"/>
    </row>
    <row r="331" ht="12.75">
      <c r="I331" s="398"/>
    </row>
    <row r="332" ht="12.75">
      <c r="I332" s="398"/>
    </row>
    <row r="333" ht="12.75">
      <c r="I333" s="398"/>
    </row>
    <row r="334" ht="12.75">
      <c r="I334" s="398"/>
    </row>
    <row r="335" ht="12.75">
      <c r="I335" s="398"/>
    </row>
    <row r="336" ht="12.75">
      <c r="I336" s="398"/>
    </row>
    <row r="337" ht="12.75">
      <c r="I337" s="398"/>
    </row>
    <row r="338" ht="12.75">
      <c r="I338" s="398"/>
    </row>
    <row r="339" ht="12.75">
      <c r="I339" s="398"/>
    </row>
    <row r="340" ht="12.75">
      <c r="I340" s="398"/>
    </row>
    <row r="341" ht="12.75">
      <c r="I341" s="398"/>
    </row>
    <row r="342" ht="12.75">
      <c r="I342" s="398"/>
    </row>
    <row r="343" ht="12.75">
      <c r="I343" s="398"/>
    </row>
    <row r="344" ht="12.75">
      <c r="I344" s="398"/>
    </row>
    <row r="345" ht="12.75">
      <c r="I345" s="398"/>
    </row>
    <row r="346" ht="12.75">
      <c r="I346" s="398"/>
    </row>
    <row r="347" ht="12.75">
      <c r="I347" s="398"/>
    </row>
    <row r="348" ht="12.75">
      <c r="I348" s="398"/>
    </row>
    <row r="349" ht="12.75">
      <c r="I349" s="398"/>
    </row>
    <row r="350" ht="12.75">
      <c r="I350" s="398"/>
    </row>
    <row r="351" ht="12.75">
      <c r="I351" s="398"/>
    </row>
    <row r="352" ht="12.75">
      <c r="I352" s="398"/>
    </row>
    <row r="353" ht="12.75">
      <c r="I353" s="398"/>
    </row>
    <row r="354" ht="12.75">
      <c r="I354" s="398"/>
    </row>
    <row r="355" ht="12.75">
      <c r="I355" s="398"/>
    </row>
    <row r="356" ht="12.75">
      <c r="I356" s="398"/>
    </row>
    <row r="357" ht="12.75">
      <c r="I357" s="398"/>
    </row>
    <row r="358" ht="12.75">
      <c r="I358" s="398"/>
    </row>
    <row r="359" ht="12.75">
      <c r="I359" s="398"/>
    </row>
    <row r="360" ht="12.75">
      <c r="I360" s="398"/>
    </row>
    <row r="361" ht="12.75">
      <c r="I361" s="398"/>
    </row>
    <row r="362" ht="12.75">
      <c r="I362" s="398"/>
    </row>
    <row r="363" ht="12.75">
      <c r="I363" s="398"/>
    </row>
    <row r="364" ht="12.75">
      <c r="I364" s="398"/>
    </row>
    <row r="365" ht="12.75">
      <c r="I365" s="398"/>
    </row>
    <row r="366" ht="12.75">
      <c r="I366" s="398"/>
    </row>
    <row r="367" ht="12.75">
      <c r="I367" s="398"/>
    </row>
    <row r="368" ht="12.75">
      <c r="I368" s="398"/>
    </row>
    <row r="369" ht="12.75">
      <c r="I369" s="398"/>
    </row>
    <row r="370" ht="12.75">
      <c r="I370" s="398"/>
    </row>
    <row r="371" ht="12.75">
      <c r="I371" s="398"/>
    </row>
    <row r="372" ht="12.75">
      <c r="I372" s="398"/>
    </row>
    <row r="373" ht="12.75">
      <c r="I373" s="398"/>
    </row>
    <row r="374" ht="12.75">
      <c r="I374" s="398"/>
    </row>
    <row r="375" ht="12.75">
      <c r="I375" s="398"/>
    </row>
    <row r="376" ht="12.75">
      <c r="I376" s="398"/>
    </row>
    <row r="377" ht="12.75">
      <c r="I377" s="398"/>
    </row>
    <row r="378" ht="12.75">
      <c r="I378" s="398"/>
    </row>
    <row r="379" ht="12.75">
      <c r="I379" s="398"/>
    </row>
    <row r="380" ht="12.75">
      <c r="I380" s="398"/>
    </row>
    <row r="381" ht="12.75">
      <c r="I381" s="398"/>
    </row>
    <row r="382" ht="12.75">
      <c r="I382" s="398"/>
    </row>
    <row r="383" ht="12.75">
      <c r="I383" s="398"/>
    </row>
    <row r="384" ht="12.75">
      <c r="I384" s="398"/>
    </row>
    <row r="385" ht="12.75">
      <c r="I385" s="398"/>
    </row>
    <row r="386" ht="12.75">
      <c r="I386" s="398"/>
    </row>
    <row r="387" ht="12.75">
      <c r="I387" s="398"/>
    </row>
    <row r="388" ht="12.75">
      <c r="I388" s="398"/>
    </row>
    <row r="389" ht="12.75">
      <c r="I389" s="398"/>
    </row>
    <row r="390" ht="12.75">
      <c r="I390" s="398"/>
    </row>
    <row r="391" ht="12.75">
      <c r="I391" s="398"/>
    </row>
    <row r="392" ht="12.75">
      <c r="I392" s="398"/>
    </row>
    <row r="393" ht="12.75">
      <c r="I393" s="398"/>
    </row>
    <row r="394" ht="12.75">
      <c r="I394" s="398"/>
    </row>
    <row r="395" ht="12.75">
      <c r="I395" s="398"/>
    </row>
    <row r="396" ht="12.75">
      <c r="I396" s="398"/>
    </row>
    <row r="397" ht="12.75">
      <c r="I397" s="398"/>
    </row>
    <row r="398" ht="12.75">
      <c r="I398" s="398"/>
    </row>
    <row r="399" ht="12.75">
      <c r="I399" s="398"/>
    </row>
    <row r="400" ht="12.75">
      <c r="I400" s="398"/>
    </row>
    <row r="401" ht="12.75">
      <c r="I401" s="398"/>
    </row>
    <row r="402" ht="12.75">
      <c r="I402" s="398"/>
    </row>
    <row r="403" ht="12.75">
      <c r="I403" s="398"/>
    </row>
    <row r="404" ht="12.75">
      <c r="I404" s="398"/>
    </row>
    <row r="405" ht="12.75">
      <c r="I405" s="398"/>
    </row>
    <row r="406" ht="12.75">
      <c r="I406" s="398"/>
    </row>
    <row r="407" ht="12.75">
      <c r="I407" s="398"/>
    </row>
    <row r="408" ht="12.75">
      <c r="I408" s="398"/>
    </row>
    <row r="409" ht="12.75">
      <c r="I409" s="398"/>
    </row>
    <row r="410" ht="12.75">
      <c r="I410" s="398"/>
    </row>
    <row r="411" ht="12.75">
      <c r="I411" s="398"/>
    </row>
    <row r="412" ht="12.75">
      <c r="I412" s="398"/>
    </row>
    <row r="413" ht="12.75">
      <c r="I413" s="398"/>
    </row>
    <row r="414" ht="12.75">
      <c r="I414" s="398"/>
    </row>
    <row r="415" ht="12.75">
      <c r="I415" s="398"/>
    </row>
    <row r="416" ht="12.75">
      <c r="I416" s="398"/>
    </row>
    <row r="417" ht="12.75">
      <c r="I417" s="398"/>
    </row>
    <row r="418" ht="12.75">
      <c r="I418" s="398"/>
    </row>
    <row r="419" ht="12.75">
      <c r="I419" s="398"/>
    </row>
    <row r="420" ht="12.75">
      <c r="I420" s="398"/>
    </row>
    <row r="421" ht="12.75">
      <c r="I421" s="398"/>
    </row>
    <row r="422" ht="12.75">
      <c r="I422" s="398"/>
    </row>
    <row r="423" ht="12.75">
      <c r="I423" s="398"/>
    </row>
    <row r="424" ht="12.75">
      <c r="I424" s="398"/>
    </row>
    <row r="425" ht="12.75">
      <c r="I425" s="398"/>
    </row>
    <row r="426" ht="12.75">
      <c r="I426" s="398"/>
    </row>
    <row r="427" ht="12.75">
      <c r="I427" s="398"/>
    </row>
    <row r="428" ht="12.75">
      <c r="I428" s="398"/>
    </row>
    <row r="429" ht="12.75">
      <c r="I429" s="398"/>
    </row>
    <row r="430" ht="12.75">
      <c r="I430" s="398"/>
    </row>
    <row r="431" ht="12.75">
      <c r="I431" s="398"/>
    </row>
    <row r="432" ht="12.75">
      <c r="I432" s="398"/>
    </row>
    <row r="433" ht="12.75">
      <c r="I433" s="398"/>
    </row>
    <row r="434" ht="12.75">
      <c r="I434" s="398"/>
    </row>
    <row r="435" ht="12.75">
      <c r="I435" s="398"/>
    </row>
    <row r="436" ht="12.75">
      <c r="I436" s="398"/>
    </row>
    <row r="437" ht="12.75">
      <c r="I437" s="398"/>
    </row>
    <row r="438" ht="12.75">
      <c r="I438" s="398"/>
    </row>
    <row r="439" ht="12.75">
      <c r="I439" s="398"/>
    </row>
    <row r="440" ht="12.75">
      <c r="I440" s="398"/>
    </row>
    <row r="441" ht="12.75">
      <c r="I441" s="398"/>
    </row>
    <row r="442" ht="12.75">
      <c r="I442" s="398"/>
    </row>
    <row r="443" ht="12.75">
      <c r="I443" s="398"/>
    </row>
    <row r="444" ht="12.75">
      <c r="I444" s="398"/>
    </row>
    <row r="445" ht="12.75">
      <c r="I445" s="398"/>
    </row>
    <row r="446" ht="12.75">
      <c r="I446" s="398"/>
    </row>
    <row r="447" ht="12.75">
      <c r="I447" s="398"/>
    </row>
    <row r="448" ht="12.75">
      <c r="I448" s="398"/>
    </row>
    <row r="449" ht="12.75">
      <c r="I449" s="398"/>
    </row>
    <row r="450" ht="12.75">
      <c r="I450" s="398"/>
    </row>
    <row r="451" ht="12.75">
      <c r="I451" s="398"/>
    </row>
    <row r="452" ht="12.75">
      <c r="I452" s="398"/>
    </row>
    <row r="453" ht="12.75">
      <c r="I453" s="398"/>
    </row>
    <row r="454" ht="12.75">
      <c r="I454" s="398"/>
    </row>
    <row r="455" ht="12.75">
      <c r="I455" s="398"/>
    </row>
    <row r="456" ht="12.75">
      <c r="I456" s="398"/>
    </row>
    <row r="457" ht="12.75">
      <c r="I457" s="398"/>
    </row>
    <row r="458" ht="12.75">
      <c r="I458" s="398"/>
    </row>
    <row r="459" ht="12.75">
      <c r="I459" s="398"/>
    </row>
    <row r="460" ht="12.75">
      <c r="I460" s="398"/>
    </row>
    <row r="461" ht="12.75">
      <c r="I461" s="398"/>
    </row>
    <row r="462" ht="12.75">
      <c r="I462" s="398"/>
    </row>
    <row r="463" ht="12.75">
      <c r="I463" s="398"/>
    </row>
    <row r="464" ht="12.75">
      <c r="I464" s="398"/>
    </row>
    <row r="465" ht="12.75">
      <c r="I465" s="398"/>
    </row>
    <row r="466" ht="12.75">
      <c r="I466" s="398"/>
    </row>
    <row r="467" ht="12.75">
      <c r="I467" s="398"/>
    </row>
    <row r="468" ht="12.75">
      <c r="I468" s="398"/>
    </row>
    <row r="469" ht="12.75">
      <c r="I469" s="398"/>
    </row>
    <row r="470" ht="12.75">
      <c r="I470" s="398"/>
    </row>
    <row r="471" ht="12.75">
      <c r="I471" s="398"/>
    </row>
    <row r="472" ht="12.75">
      <c r="I472" s="398"/>
    </row>
    <row r="473" ht="12.75">
      <c r="I473" s="398"/>
    </row>
    <row r="474" ht="12.75">
      <c r="I474" s="398"/>
    </row>
    <row r="475" ht="12.75">
      <c r="I475" s="398"/>
    </row>
    <row r="476" ht="12.75">
      <c r="I476" s="398"/>
    </row>
    <row r="477" ht="12.75">
      <c r="I477" s="398"/>
    </row>
    <row r="478" ht="12.75">
      <c r="I478" s="398"/>
    </row>
    <row r="479" ht="12.75">
      <c r="I479" s="398"/>
    </row>
    <row r="480" ht="12.75">
      <c r="I480" s="398"/>
    </row>
    <row r="481" ht="12.75">
      <c r="I481" s="398"/>
    </row>
    <row r="482" ht="12.75">
      <c r="I482" s="398"/>
    </row>
    <row r="483" ht="12.75">
      <c r="I483" s="398"/>
    </row>
    <row r="484" ht="12.75">
      <c r="I484" s="398"/>
    </row>
    <row r="485" ht="12.75">
      <c r="I485" s="398"/>
    </row>
    <row r="486" ht="12.75">
      <c r="I486" s="398"/>
    </row>
    <row r="487" ht="12.75">
      <c r="I487" s="398"/>
    </row>
    <row r="488" ht="12.75">
      <c r="I488" s="398"/>
    </row>
    <row r="489" ht="12.75">
      <c r="I489" s="398"/>
    </row>
    <row r="490" ht="12.75">
      <c r="I490" s="398"/>
    </row>
    <row r="491" ht="12.75">
      <c r="I491" s="398"/>
    </row>
    <row r="492" ht="12.75">
      <c r="I492" s="398"/>
    </row>
    <row r="493" ht="12.75">
      <c r="I493" s="398"/>
    </row>
    <row r="494" ht="12.75">
      <c r="I494" s="398"/>
    </row>
    <row r="495" ht="12.75">
      <c r="I495" s="398"/>
    </row>
    <row r="496" ht="12.75">
      <c r="I496" s="398"/>
    </row>
    <row r="497" ht="12.75">
      <c r="I497" s="398"/>
    </row>
    <row r="498" ht="12.75">
      <c r="I498" s="398"/>
    </row>
    <row r="499" ht="12.75">
      <c r="I499" s="398"/>
    </row>
    <row r="500" ht="12.75">
      <c r="I500" s="398"/>
    </row>
    <row r="501" ht="12.75">
      <c r="I501" s="398"/>
    </row>
    <row r="502" ht="12.75">
      <c r="I502" s="398"/>
    </row>
    <row r="503" ht="12.75">
      <c r="I503" s="398"/>
    </row>
    <row r="504" ht="12.75">
      <c r="I504" s="398"/>
    </row>
    <row r="505" ht="12.75">
      <c r="I505" s="398"/>
    </row>
    <row r="506" ht="12.75">
      <c r="I506" s="398"/>
    </row>
    <row r="507" ht="12.75">
      <c r="I507" s="398"/>
    </row>
    <row r="508" ht="12.75">
      <c r="I508" s="398"/>
    </row>
    <row r="509" ht="12.75">
      <c r="I509" s="398"/>
    </row>
    <row r="510" ht="12.75">
      <c r="I510" s="398"/>
    </row>
    <row r="511" ht="12.75">
      <c r="I511" s="398"/>
    </row>
    <row r="512" ht="12.75">
      <c r="I512" s="398"/>
    </row>
    <row r="513" ht="12.75">
      <c r="I513" s="398"/>
    </row>
    <row r="514" ht="12.75">
      <c r="I514" s="398"/>
    </row>
    <row r="515" ht="12.75">
      <c r="I515" s="398"/>
    </row>
    <row r="516" ht="12.75">
      <c r="I516" s="398"/>
    </row>
    <row r="517" ht="12.75">
      <c r="I517" s="398"/>
    </row>
    <row r="518" ht="12.75">
      <c r="I518" s="398"/>
    </row>
    <row r="519" ht="12.75">
      <c r="I519" s="398"/>
    </row>
    <row r="520" ht="12.75">
      <c r="I520" s="398"/>
    </row>
    <row r="521" ht="12.75">
      <c r="I521" s="398"/>
    </row>
    <row r="522" ht="12.75">
      <c r="I522" s="398"/>
    </row>
    <row r="523" ht="12.75">
      <c r="I523" s="398"/>
    </row>
    <row r="524" ht="12.75">
      <c r="I524" s="398"/>
    </row>
    <row r="525" ht="12.75">
      <c r="I525" s="398"/>
    </row>
    <row r="526" ht="12.75">
      <c r="I526" s="398"/>
    </row>
    <row r="527" ht="12.75">
      <c r="I527" s="398"/>
    </row>
    <row r="528" ht="12.75">
      <c r="I528" s="398"/>
    </row>
    <row r="529" ht="12.75">
      <c r="I529" s="398"/>
    </row>
    <row r="530" ht="12.75">
      <c r="I530" s="398"/>
    </row>
    <row r="531" ht="12.75">
      <c r="I531" s="398"/>
    </row>
    <row r="532" ht="12.75">
      <c r="I532" s="398"/>
    </row>
    <row r="533" ht="12.75">
      <c r="I533" s="398"/>
    </row>
    <row r="534" ht="12.75">
      <c r="I534" s="398"/>
    </row>
    <row r="535" ht="12.75">
      <c r="I535" s="398"/>
    </row>
    <row r="536" ht="12.75">
      <c r="I536" s="398"/>
    </row>
    <row r="537" ht="12.75">
      <c r="I537" s="398"/>
    </row>
    <row r="538" ht="12.75">
      <c r="I538" s="398"/>
    </row>
    <row r="539" ht="12.75">
      <c r="I539" s="398"/>
    </row>
    <row r="540" ht="12.75">
      <c r="I540" s="398"/>
    </row>
    <row r="541" ht="12.75">
      <c r="I541" s="398"/>
    </row>
    <row r="542" ht="12.75">
      <c r="I542" s="398"/>
    </row>
    <row r="543" ht="12.75">
      <c r="I543" s="398"/>
    </row>
    <row r="544" ht="12.75">
      <c r="I544" s="398"/>
    </row>
    <row r="545" ht="12.75">
      <c r="I545" s="398"/>
    </row>
    <row r="546" ht="12.75">
      <c r="I546" s="398"/>
    </row>
    <row r="547" ht="12.75">
      <c r="I547" s="398"/>
    </row>
    <row r="548" ht="12.75">
      <c r="I548" s="398"/>
    </row>
    <row r="549" ht="12.75">
      <c r="I549" s="398"/>
    </row>
    <row r="550" ht="12.75">
      <c r="I550" s="398"/>
    </row>
    <row r="551" ht="12.75">
      <c r="I551" s="398"/>
    </row>
    <row r="552" ht="12.75">
      <c r="I552" s="398"/>
    </row>
    <row r="553" ht="12.75">
      <c r="I553" s="398"/>
    </row>
    <row r="554" ht="12.75">
      <c r="I554" s="398"/>
    </row>
    <row r="555" ht="12.75">
      <c r="I555" s="398"/>
    </row>
    <row r="556" ht="12.75">
      <c r="I556" s="398"/>
    </row>
    <row r="557" ht="12.75">
      <c r="I557" s="398"/>
    </row>
    <row r="558" ht="12.75">
      <c r="I558" s="398"/>
    </row>
    <row r="559" ht="12.75">
      <c r="I559" s="398"/>
    </row>
    <row r="560" ht="12.75">
      <c r="I560" s="398"/>
    </row>
    <row r="561" ht="12.75">
      <c r="I561" s="398"/>
    </row>
    <row r="562" ht="12.75">
      <c r="I562" s="398"/>
    </row>
    <row r="563" ht="12.75">
      <c r="I563" s="398"/>
    </row>
    <row r="564" ht="12.75">
      <c r="I564" s="398"/>
    </row>
    <row r="565" ht="12.75">
      <c r="I565" s="398"/>
    </row>
    <row r="566" ht="12.75">
      <c r="I566" s="398"/>
    </row>
    <row r="567" ht="12.75">
      <c r="I567" s="398"/>
    </row>
    <row r="568" ht="12.75">
      <c r="I568" s="398"/>
    </row>
    <row r="569" ht="12.75">
      <c r="I569" s="398"/>
    </row>
    <row r="570" ht="12.75">
      <c r="I570" s="398"/>
    </row>
    <row r="571" ht="12.75">
      <c r="I571" s="398"/>
    </row>
    <row r="572" ht="12.75">
      <c r="I572" s="398"/>
    </row>
    <row r="573" ht="12.75">
      <c r="I573" s="398"/>
    </row>
    <row r="574" ht="12.75">
      <c r="I574" s="398"/>
    </row>
    <row r="575" ht="12.75">
      <c r="I575" s="398"/>
    </row>
    <row r="576" ht="12.75">
      <c r="I576" s="398"/>
    </row>
    <row r="577" ht="12.75">
      <c r="I577" s="398"/>
    </row>
    <row r="578" ht="12.75">
      <c r="I578" s="398"/>
    </row>
    <row r="579" ht="12.75">
      <c r="I579" s="398"/>
    </row>
    <row r="580" ht="12.75">
      <c r="I580" s="398"/>
    </row>
    <row r="581" ht="12.75">
      <c r="I581" s="398"/>
    </row>
    <row r="582" ht="12.75">
      <c r="I582" s="398"/>
    </row>
    <row r="583" ht="12.75">
      <c r="I583" s="398"/>
    </row>
    <row r="584" ht="12.75">
      <c r="I584" s="398"/>
    </row>
    <row r="585" ht="12.75">
      <c r="I585" s="398"/>
    </row>
    <row r="586" ht="12.75">
      <c r="I586" s="398"/>
    </row>
    <row r="587" ht="12.75">
      <c r="I587" s="398"/>
    </row>
    <row r="588" ht="12.75">
      <c r="I588" s="398"/>
    </row>
    <row r="589" ht="12.75">
      <c r="I589" s="398"/>
    </row>
    <row r="590" ht="12.75">
      <c r="I590" s="398"/>
    </row>
    <row r="591" ht="12.75">
      <c r="I591" s="398"/>
    </row>
    <row r="592" ht="12.75">
      <c r="I592" s="398"/>
    </row>
    <row r="593" ht="12.75">
      <c r="I593" s="398"/>
    </row>
    <row r="594" ht="12.75">
      <c r="I594" s="398"/>
    </row>
    <row r="595" ht="12.75">
      <c r="I595" s="398"/>
    </row>
    <row r="596" ht="12.75">
      <c r="I596" s="398"/>
    </row>
    <row r="597" ht="12.75">
      <c r="I597" s="398"/>
    </row>
    <row r="598" ht="12.75">
      <c r="I598" s="398"/>
    </row>
    <row r="599" ht="12.75">
      <c r="I599" s="398"/>
    </row>
    <row r="600" ht="12.75">
      <c r="I600" s="398"/>
    </row>
    <row r="601" ht="12.75">
      <c r="I601" s="398"/>
    </row>
    <row r="602" ht="12.75">
      <c r="I602" s="398"/>
    </row>
    <row r="603" ht="12.75">
      <c r="I603" s="398"/>
    </row>
    <row r="604" ht="12.75">
      <c r="I604" s="398"/>
    </row>
    <row r="605" ht="12.75">
      <c r="I605" s="398"/>
    </row>
    <row r="606" ht="12.75">
      <c r="I606" s="398"/>
    </row>
    <row r="607" ht="12.75">
      <c r="I607" s="398"/>
    </row>
    <row r="608" ht="12.75">
      <c r="I608" s="398"/>
    </row>
    <row r="609" ht="12.75">
      <c r="I609" s="398"/>
    </row>
    <row r="610" ht="12.75">
      <c r="I610" s="398"/>
    </row>
    <row r="611" ht="12.75">
      <c r="I611" s="398"/>
    </row>
    <row r="612" ht="12.75">
      <c r="I612" s="398"/>
    </row>
    <row r="613" ht="12.75">
      <c r="I613" s="398"/>
    </row>
    <row r="614" ht="12.75">
      <c r="I614" s="398"/>
    </row>
    <row r="615" ht="12.75">
      <c r="I615" s="398"/>
    </row>
    <row r="616" ht="12.75">
      <c r="I616" s="398"/>
    </row>
    <row r="617" ht="12.75">
      <c r="I617" s="398"/>
    </row>
    <row r="618" ht="12.75">
      <c r="I618" s="398"/>
    </row>
    <row r="619" ht="12.75">
      <c r="I619" s="398"/>
    </row>
    <row r="620" ht="12.75">
      <c r="I620" s="398"/>
    </row>
    <row r="621" ht="12.75">
      <c r="I621" s="398"/>
    </row>
    <row r="622" ht="12.75">
      <c r="I622" s="398"/>
    </row>
    <row r="623" ht="12.75">
      <c r="I623" s="398"/>
    </row>
    <row r="624" ht="12.75">
      <c r="I624" s="398"/>
    </row>
    <row r="625" ht="12.75">
      <c r="I625" s="398"/>
    </row>
    <row r="626" ht="12.75">
      <c r="I626" s="398"/>
    </row>
    <row r="627" ht="12.75">
      <c r="I627" s="398"/>
    </row>
    <row r="628" ht="12.75">
      <c r="I628" s="398"/>
    </row>
    <row r="629" ht="12.75">
      <c r="I629" s="398"/>
    </row>
    <row r="630" ht="12.75">
      <c r="I630" s="398"/>
    </row>
    <row r="631" ht="12.75">
      <c r="I631" s="398"/>
    </row>
    <row r="632" ht="12.75">
      <c r="I632" s="398"/>
    </row>
    <row r="633" ht="12.75">
      <c r="I633" s="398"/>
    </row>
    <row r="634" ht="12.75">
      <c r="I634" s="398"/>
    </row>
    <row r="635" ht="12.75">
      <c r="I635" s="398"/>
    </row>
    <row r="636" ht="12.75">
      <c r="I636" s="398"/>
    </row>
    <row r="637" ht="12.75">
      <c r="I637" s="398"/>
    </row>
    <row r="638" ht="12.75">
      <c r="I638" s="398"/>
    </row>
    <row r="639" ht="12.75">
      <c r="I639" s="398"/>
    </row>
    <row r="640" ht="12.75">
      <c r="I640" s="398"/>
    </row>
    <row r="641" ht="12.75">
      <c r="I641" s="398"/>
    </row>
    <row r="642" ht="12.75">
      <c r="I642" s="398"/>
    </row>
    <row r="643" ht="12.75">
      <c r="I643" s="398"/>
    </row>
    <row r="644" ht="12.75">
      <c r="I644" s="398"/>
    </row>
    <row r="645" ht="12.75">
      <c r="I645" s="398"/>
    </row>
    <row r="646" ht="12.75">
      <c r="I646" s="398"/>
    </row>
    <row r="647" ht="12.75">
      <c r="I647" s="398"/>
    </row>
    <row r="648" ht="12.75">
      <c r="I648" s="398"/>
    </row>
    <row r="649" ht="12.75">
      <c r="I649" s="398"/>
    </row>
    <row r="650" ht="12.75">
      <c r="I650" s="398"/>
    </row>
    <row r="651" ht="12.75">
      <c r="I651" s="398"/>
    </row>
    <row r="652" ht="12.75">
      <c r="I652" s="398"/>
    </row>
    <row r="653" ht="12.75">
      <c r="I653" s="398"/>
    </row>
    <row r="654" ht="12.75">
      <c r="I654" s="398"/>
    </row>
    <row r="655" ht="12.75">
      <c r="I655" s="398"/>
    </row>
    <row r="656" ht="12.75">
      <c r="I656" s="398"/>
    </row>
    <row r="657" ht="12.75">
      <c r="I657" s="398"/>
    </row>
    <row r="658" ht="12.75">
      <c r="I658" s="398"/>
    </row>
    <row r="659" ht="12.75">
      <c r="I659" s="398"/>
    </row>
    <row r="660" ht="12.75">
      <c r="I660" s="398"/>
    </row>
    <row r="661" ht="12.75">
      <c r="I661" s="398"/>
    </row>
    <row r="662" ht="12.75">
      <c r="I662" s="398"/>
    </row>
    <row r="663" ht="12.75">
      <c r="I663" s="398"/>
    </row>
    <row r="664" ht="12.75">
      <c r="I664" s="398"/>
    </row>
    <row r="665" ht="12.75">
      <c r="I665" s="398"/>
    </row>
    <row r="666" ht="12.75">
      <c r="I666" s="398"/>
    </row>
    <row r="667" ht="12.75">
      <c r="I667" s="398"/>
    </row>
    <row r="668" ht="12.75">
      <c r="I668" s="398"/>
    </row>
    <row r="669" ht="12.75">
      <c r="I669" s="398"/>
    </row>
    <row r="670" ht="12.75">
      <c r="I670" s="398"/>
    </row>
    <row r="671" ht="12.75">
      <c r="I671" s="398"/>
    </row>
    <row r="672" ht="12.75">
      <c r="I672" s="398"/>
    </row>
    <row r="673" ht="12.75">
      <c r="I673" s="398"/>
    </row>
    <row r="674" ht="12.75">
      <c r="I674" s="398"/>
    </row>
    <row r="675" ht="12.75">
      <c r="I675" s="398"/>
    </row>
    <row r="676" ht="12.75">
      <c r="I676" s="398"/>
    </row>
    <row r="677" ht="12.75">
      <c r="I677" s="398"/>
    </row>
    <row r="678" ht="12.75">
      <c r="I678" s="398"/>
    </row>
    <row r="679" ht="12.75">
      <c r="I679" s="398"/>
    </row>
    <row r="680" ht="12.75">
      <c r="I680" s="398"/>
    </row>
    <row r="681" ht="12.75">
      <c r="I681" s="398"/>
    </row>
    <row r="682" ht="12.75">
      <c r="I682" s="398"/>
    </row>
    <row r="683" ht="12.75">
      <c r="I683" s="398"/>
    </row>
    <row r="684" ht="12.75">
      <c r="I684" s="398"/>
    </row>
    <row r="685" ht="12.75">
      <c r="I685" s="398"/>
    </row>
    <row r="686" ht="12.75">
      <c r="I686" s="398"/>
    </row>
    <row r="687" ht="12.75">
      <c r="I687" s="398"/>
    </row>
    <row r="688" ht="12.75">
      <c r="I688" s="398"/>
    </row>
    <row r="689" ht="12.75">
      <c r="I689" s="398"/>
    </row>
    <row r="690" ht="12.75">
      <c r="I690" s="398"/>
    </row>
    <row r="691" ht="12.75">
      <c r="I691" s="398"/>
    </row>
    <row r="692" ht="12.75">
      <c r="I692" s="398"/>
    </row>
  </sheetData>
  <sheetProtection password="C138" sheet="1" objects="1" scenarios="1" autoFilter="0"/>
  <protectedRanges>
    <protectedRange sqref="A7:I49" name="Plage1"/>
  </protectedRanges>
  <mergeCells count="1">
    <mergeCell ref="K1:K2"/>
  </mergeCells>
  <dataValidations count="12">
    <dataValidation allowBlank="1" showInputMessage="1" showErrorMessage="1" prompt="Indiquez l'activité ayant généré le déchet" sqref="F7:F49"/>
    <dataValidation type="list" allowBlank="1" showInputMessage="1" showErrorMessage="1" prompt="Indiquez le code wallon du déchet.&#10;Pour rechercher son code, cliquez sur l'en-tête de colonne &quot;Code wallon déchet&quot;" error="Le code n'existe pas ou est mal encodé" sqref="G8:G49">
      <formula1>Liste_Codes_Déchets</formula1>
    </dataValidation>
    <dataValidation allowBlank="1" showInputMessage="1" showErrorMessage="1" prompt="Indiquez la composition du déchet ou les composants dangereux présents" sqref="B7:B49"/>
    <dataValidation allowBlank="1" showInputMessage="1" showErrorMessage="1" prompt="Pour les déchets solides exprimés en nombre de pièces ou les liquides exprimés en volume, indiquez la densité moyenne par pièce  ou par volume unitaire (m³)" sqref="I6:I49"/>
    <dataValidation allowBlank="1" showInputMessage="1" showErrorMessage="1" prompt="Vos coordonées apparaîtront automatiquement si vous complétez le feuillet A du formulaire" sqref="B1 E1:F1"/>
    <dataValidation allowBlank="1" showInputMessage="1" showErrorMessage="1" prompt="En remplissant les différents colonnes de ce tableau, l'information se répercutera dans la liste synthétique des collectes." sqref="B5:I5"/>
    <dataValidation type="decimal" operator="lessThanOrEqual" allowBlank="1" showInputMessage="1" showErrorMessage="1" prompt="POUR LES BOUES,&#10;&#10;Veuillez indiquer la teneur en matières sèches:&#10;(% MS =  100% - % eau)" error="La teneur en MS doit être nécessairement inférieure ou égale à 100%." sqref="D7:D49">
      <formula1>1</formula1>
    </dataValidation>
    <dataValidation type="list" allowBlank="1" showInputMessage="1" showErrorMessage="1" prompt="Indiquez si le déchet est liquide, solide ou pâteux" sqref="C7:C49">
      <formula1>"Solide,Liquide,Pâteux"</formula1>
    </dataValidation>
    <dataValidation type="list" allowBlank="1" showInputMessage="1" showErrorMessage="1" prompt="Indiquez s'il s'agit d'un déchet d'emballage ou non" sqref="E7:E49">
      <formula1>"Oui,Non"</formula1>
    </dataValidation>
    <dataValidation type="list" allowBlank="1" showInputMessage="1" showErrorMessage="1" prompt="Indiquez si le déchet est dangereux, non dangereux ou inerte" sqref="H7:H49">
      <formula1>"Dangereux,Risques spéc. 1,Risques spéc. 2,Risques spéc. 3,Non dangereux,Inerte"</formula1>
    </dataValidation>
    <dataValidation allowBlank="1" showInputMessage="1" prompt="Indiquez votre dénomination usuelle du déchet" sqref="A7:A49"/>
    <dataValidation allowBlank="1" showErrorMessage="1" prompt="Vos coordonées apparaîtront automatiquement si vous complétez le feuillet A du formulaire" sqref="G1 H1"/>
  </dataValidations>
  <hyperlinks>
    <hyperlink ref="K5" location="'Feuillet C'!A7" display="'Feuillet C'!A7"/>
    <hyperlink ref="K1:K2" location="Index!E12" display="Index!E12"/>
    <hyperlink ref="G6" location="CWD!A1" display="CWD!A1"/>
  </hyperlinks>
  <printOptions horizontalCentered="1"/>
  <pageMargins left="0.1968503937007874" right="0.1968503937007874" top="0.34" bottom="0.4330708661417323" header="0.1968503937007874" footer="0.2362204724409449"/>
  <pageSetup horizontalDpi="600" verticalDpi="600" orientation="landscape" paperSize="9" scale="85" r:id="rId4"/>
  <headerFooter alignWithMargins="0">
    <oddHeader>&amp;R&amp;A</oddHeader>
    <oddFooter>&amp;RN° Page : &amp;P de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K37"/>
  <sheetViews>
    <sheetView showGridLines="0" zoomScale="77" zoomScaleNormal="77" zoomScalePageLayoutView="0" workbookViewId="0" topLeftCell="A1">
      <pane ySplit="6" topLeftCell="BM7" activePane="bottomLeft" state="frozen"/>
      <selection pane="topLeft" activeCell="B46" sqref="B46:C46"/>
      <selection pane="bottomLeft" activeCell="A7" sqref="A7"/>
    </sheetView>
  </sheetViews>
  <sheetFormatPr defaultColWidth="11.421875" defaultRowHeight="12.75"/>
  <cols>
    <col min="1" max="1" width="29.421875" style="80" customWidth="1"/>
    <col min="2" max="2" width="10.140625" style="80" customWidth="1"/>
    <col min="3" max="3" width="36.57421875" style="80" customWidth="1"/>
    <col min="4" max="4" width="7.00390625" style="80" customWidth="1"/>
    <col min="5" max="5" width="7.8515625" style="93" customWidth="1"/>
    <col min="6" max="7" width="20.421875" style="80" customWidth="1"/>
    <col min="8" max="9" width="16.28125" style="80" customWidth="1"/>
    <col min="10" max="10" width="4.8515625" style="80" customWidth="1"/>
    <col min="11" max="16384" width="11.421875" style="80" customWidth="1"/>
  </cols>
  <sheetData>
    <row r="1" spans="1:9" s="89" customFormat="1" ht="17.25" customHeight="1">
      <c r="A1" s="307"/>
      <c r="B1" s="223" t="str">
        <f>CONCATENATE(Etablissement," - ",Site)</f>
        <v>……………………………………………………………….. - ……………………….</v>
      </c>
      <c r="C1" s="224"/>
      <c r="D1" s="225"/>
      <c r="E1" s="226" t="s">
        <v>1901</v>
      </c>
      <c r="F1" s="228" t="str">
        <f>Année</f>
        <v>……………….</v>
      </c>
      <c r="G1" s="228"/>
      <c r="H1" s="227"/>
      <c r="I1" s="228"/>
    </row>
    <row r="2" spans="1:11" s="89" customFormat="1" ht="12.75">
      <c r="A2" s="220" t="str">
        <f>'Feuillet A'!B1</f>
        <v>FORMULAIRE DE DÉCLARATION ANNUELLE DE PRODUCTION / DÉTENTION DE DÉCHETS DANGEREUX</v>
      </c>
      <c r="B2" s="194"/>
      <c r="C2" s="194"/>
      <c r="D2" s="194"/>
      <c r="E2" s="194"/>
      <c r="F2" s="194"/>
      <c r="G2" s="194"/>
      <c r="H2" s="194"/>
      <c r="I2" s="195"/>
      <c r="K2" s="439" t="s">
        <v>1389</v>
      </c>
    </row>
    <row r="3" spans="1:11" s="89" customFormat="1" ht="15.75" thickBot="1">
      <c r="A3" s="193"/>
      <c r="B3" s="196"/>
      <c r="C3" s="196"/>
      <c r="D3" s="196"/>
      <c r="E3" s="196"/>
      <c r="F3" s="196"/>
      <c r="G3" s="196"/>
      <c r="H3" s="194"/>
      <c r="I3" s="200" t="str">
        <f>Index!$C$3</f>
        <v>Direction Générale Opérationnelle de l'Agriculture, des Ressources Naturelles et de l'Environnement </v>
      </c>
      <c r="K3" s="463"/>
    </row>
    <row r="4" spans="1:9" s="89" customFormat="1" ht="14.25" thickBot="1" thickTop="1">
      <c r="A4" s="221"/>
      <c r="B4" s="222"/>
      <c r="C4" s="222"/>
      <c r="D4" s="222"/>
      <c r="E4" s="222"/>
      <c r="F4" s="222"/>
      <c r="G4" s="222"/>
      <c r="H4" s="198"/>
      <c r="I4" s="201" t="str">
        <f>Index!$C$4</f>
        <v>Département du Sol et des Déchets / Office Wallon des Déchets</v>
      </c>
    </row>
    <row r="5" spans="1:11" s="89" customFormat="1" ht="25.5" customHeight="1">
      <c r="A5" s="229" t="str">
        <f>Index!B13</f>
        <v>Liste des collecteurs agréés auxquels vous avez fait appel</v>
      </c>
      <c r="B5" s="230"/>
      <c r="C5" s="231"/>
      <c r="D5" s="231"/>
      <c r="E5" s="232"/>
      <c r="F5" s="231"/>
      <c r="G5" s="231"/>
      <c r="H5" s="231"/>
      <c r="I5" s="233"/>
      <c r="K5" s="439" t="s">
        <v>1811</v>
      </c>
    </row>
    <row r="6" spans="1:11" s="89" customFormat="1" ht="26.25" thickBot="1">
      <c r="A6" s="214" t="s">
        <v>567</v>
      </c>
      <c r="B6" s="215" t="s">
        <v>563</v>
      </c>
      <c r="C6" s="215" t="s">
        <v>564</v>
      </c>
      <c r="D6" s="215" t="s">
        <v>393</v>
      </c>
      <c r="E6" s="215" t="s">
        <v>565</v>
      </c>
      <c r="F6" s="215" t="s">
        <v>566</v>
      </c>
      <c r="G6" s="216" t="s">
        <v>985</v>
      </c>
      <c r="H6" s="216" t="s">
        <v>1726</v>
      </c>
      <c r="I6" s="217" t="s">
        <v>324</v>
      </c>
      <c r="K6" s="472"/>
    </row>
    <row r="7" spans="1:9" s="85" customFormat="1" ht="17.25" customHeight="1" thickTop="1">
      <c r="A7" s="91"/>
      <c r="B7" s="91"/>
      <c r="C7" s="91"/>
      <c r="D7" s="91"/>
      <c r="E7" s="92"/>
      <c r="F7" s="91"/>
      <c r="G7" s="91"/>
      <c r="H7" s="91"/>
      <c r="I7" s="91"/>
    </row>
    <row r="8" spans="1:9" s="85" customFormat="1" ht="17.25" customHeight="1">
      <c r="A8" s="91"/>
      <c r="B8" s="91"/>
      <c r="C8" s="91"/>
      <c r="D8" s="91"/>
      <c r="E8" s="92"/>
      <c r="F8" s="91"/>
      <c r="G8" s="91"/>
      <c r="H8" s="91"/>
      <c r="I8" s="91"/>
    </row>
    <row r="9" spans="1:11" s="85" customFormat="1" ht="17.25" customHeight="1">
      <c r="A9" s="91"/>
      <c r="B9" s="91"/>
      <c r="C9" s="91"/>
      <c r="D9" s="91"/>
      <c r="E9" s="92"/>
      <c r="F9" s="91"/>
      <c r="G9" s="91"/>
      <c r="H9" s="91"/>
      <c r="I9" s="91"/>
      <c r="K9" s="304"/>
    </row>
    <row r="10" spans="1:9" s="85" customFormat="1" ht="17.25" customHeight="1">
      <c r="A10" s="91"/>
      <c r="B10" s="91"/>
      <c r="C10" s="91"/>
      <c r="D10" s="91"/>
      <c r="E10" s="92"/>
      <c r="F10" s="91"/>
      <c r="G10" s="91"/>
      <c r="H10" s="91"/>
      <c r="I10" s="91"/>
    </row>
    <row r="11" spans="1:9" s="85" customFormat="1" ht="17.25" customHeight="1">
      <c r="A11" s="91"/>
      <c r="B11" s="91"/>
      <c r="C11" s="91"/>
      <c r="D11" s="91"/>
      <c r="E11" s="92"/>
      <c r="F11" s="91"/>
      <c r="G11" s="91"/>
      <c r="H11" s="91"/>
      <c r="I11" s="91"/>
    </row>
    <row r="12" spans="1:9" s="85" customFormat="1" ht="17.25" customHeight="1">
      <c r="A12" s="91"/>
      <c r="B12" s="91"/>
      <c r="C12" s="91"/>
      <c r="D12" s="91"/>
      <c r="E12" s="92"/>
      <c r="F12" s="91"/>
      <c r="G12" s="91"/>
      <c r="H12" s="91"/>
      <c r="I12" s="91"/>
    </row>
    <row r="13" spans="1:9" s="85" customFormat="1" ht="17.25" customHeight="1">
      <c r="A13" s="91"/>
      <c r="B13" s="91"/>
      <c r="C13" s="91"/>
      <c r="D13" s="91"/>
      <c r="E13" s="92"/>
      <c r="F13" s="91"/>
      <c r="G13" s="91"/>
      <c r="H13" s="91"/>
      <c r="I13" s="91"/>
    </row>
    <row r="14" spans="1:9" s="85" customFormat="1" ht="17.25" customHeight="1">
      <c r="A14" s="91"/>
      <c r="B14" s="91"/>
      <c r="C14" s="91"/>
      <c r="D14" s="91"/>
      <c r="E14" s="92"/>
      <c r="F14" s="91"/>
      <c r="G14" s="91"/>
      <c r="H14" s="91"/>
      <c r="I14" s="91"/>
    </row>
    <row r="15" spans="1:9" s="85" customFormat="1" ht="17.25" customHeight="1">
      <c r="A15" s="91"/>
      <c r="B15" s="91"/>
      <c r="C15" s="91"/>
      <c r="D15" s="91"/>
      <c r="E15" s="92"/>
      <c r="F15" s="91"/>
      <c r="G15" s="91"/>
      <c r="H15" s="91"/>
      <c r="I15" s="91"/>
    </row>
    <row r="16" spans="1:9" s="85" customFormat="1" ht="17.25" customHeight="1">
      <c r="A16" s="91"/>
      <c r="B16" s="91"/>
      <c r="C16" s="91"/>
      <c r="D16" s="91"/>
      <c r="E16" s="92"/>
      <c r="F16" s="91"/>
      <c r="G16" s="91"/>
      <c r="H16" s="91"/>
      <c r="I16" s="91"/>
    </row>
    <row r="17" spans="1:9" s="85" customFormat="1" ht="17.25" customHeight="1">
      <c r="A17" s="91"/>
      <c r="B17" s="91"/>
      <c r="C17" s="91"/>
      <c r="D17" s="91"/>
      <c r="E17" s="92"/>
      <c r="F17" s="91"/>
      <c r="G17" s="91"/>
      <c r="H17" s="91"/>
      <c r="I17" s="91"/>
    </row>
    <row r="18" spans="1:9" s="85" customFormat="1" ht="17.25" customHeight="1">
      <c r="A18" s="91"/>
      <c r="B18" s="91"/>
      <c r="C18" s="91"/>
      <c r="D18" s="91"/>
      <c r="E18" s="92"/>
      <c r="F18" s="91"/>
      <c r="G18" s="91"/>
      <c r="H18" s="91"/>
      <c r="I18" s="91"/>
    </row>
    <row r="19" spans="1:9" s="85" customFormat="1" ht="17.25" customHeight="1">
      <c r="A19" s="91"/>
      <c r="B19" s="91"/>
      <c r="C19" s="91"/>
      <c r="D19" s="91"/>
      <c r="E19" s="92"/>
      <c r="F19" s="91"/>
      <c r="G19" s="91"/>
      <c r="H19" s="91"/>
      <c r="I19" s="91"/>
    </row>
    <row r="20" spans="1:9" s="85" customFormat="1" ht="17.25" customHeight="1">
      <c r="A20" s="91"/>
      <c r="B20" s="91"/>
      <c r="C20" s="91"/>
      <c r="D20" s="91"/>
      <c r="E20" s="92"/>
      <c r="F20" s="91"/>
      <c r="G20" s="91"/>
      <c r="H20" s="91"/>
      <c r="I20" s="91"/>
    </row>
    <row r="21" spans="1:9" s="85" customFormat="1" ht="17.25" customHeight="1">
      <c r="A21" s="91"/>
      <c r="B21" s="91"/>
      <c r="C21" s="91"/>
      <c r="D21" s="91"/>
      <c r="E21" s="92"/>
      <c r="F21" s="91"/>
      <c r="G21" s="91"/>
      <c r="H21" s="91"/>
      <c r="I21" s="91"/>
    </row>
    <row r="22" spans="1:9" s="85" customFormat="1" ht="17.25" customHeight="1">
      <c r="A22" s="91"/>
      <c r="B22" s="91"/>
      <c r="C22" s="91"/>
      <c r="D22" s="91"/>
      <c r="E22" s="92"/>
      <c r="F22" s="91"/>
      <c r="G22" s="91"/>
      <c r="H22" s="91"/>
      <c r="I22" s="91"/>
    </row>
    <row r="23" spans="1:9" s="85" customFormat="1" ht="17.25" customHeight="1">
      <c r="A23" s="91"/>
      <c r="B23" s="91"/>
      <c r="C23" s="91"/>
      <c r="D23" s="91"/>
      <c r="E23" s="92"/>
      <c r="F23" s="91"/>
      <c r="G23" s="91"/>
      <c r="H23" s="91"/>
      <c r="I23" s="91"/>
    </row>
    <row r="24" spans="1:9" s="85" customFormat="1" ht="17.25" customHeight="1">
      <c r="A24" s="91"/>
      <c r="B24" s="91"/>
      <c r="C24" s="91"/>
      <c r="D24" s="91"/>
      <c r="E24" s="92"/>
      <c r="F24" s="91"/>
      <c r="G24" s="91"/>
      <c r="H24" s="91"/>
      <c r="I24" s="91"/>
    </row>
    <row r="25" spans="1:9" s="85" customFormat="1" ht="17.25" customHeight="1">
      <c r="A25" s="91"/>
      <c r="B25" s="91"/>
      <c r="C25" s="91"/>
      <c r="D25" s="91"/>
      <c r="E25" s="92"/>
      <c r="F25" s="91"/>
      <c r="G25" s="91"/>
      <c r="H25" s="91"/>
      <c r="I25" s="91"/>
    </row>
    <row r="26" spans="1:9" s="85" customFormat="1" ht="17.25" customHeight="1">
      <c r="A26" s="91"/>
      <c r="B26" s="91"/>
      <c r="C26" s="91"/>
      <c r="D26" s="91"/>
      <c r="E26" s="92"/>
      <c r="F26" s="91"/>
      <c r="G26" s="91"/>
      <c r="H26" s="91"/>
      <c r="I26" s="91"/>
    </row>
    <row r="27" spans="1:9" s="85" customFormat="1" ht="17.25" customHeight="1">
      <c r="A27" s="91"/>
      <c r="B27" s="91"/>
      <c r="C27" s="91"/>
      <c r="D27" s="91"/>
      <c r="E27" s="92"/>
      <c r="F27" s="91"/>
      <c r="G27" s="91"/>
      <c r="H27" s="91"/>
      <c r="I27" s="91"/>
    </row>
    <row r="28" spans="1:9" s="85" customFormat="1" ht="17.25" customHeight="1">
      <c r="A28" s="91"/>
      <c r="B28" s="91"/>
      <c r="C28" s="91"/>
      <c r="D28" s="91"/>
      <c r="E28" s="92"/>
      <c r="F28" s="91"/>
      <c r="G28" s="91"/>
      <c r="H28" s="91"/>
      <c r="I28" s="91"/>
    </row>
    <row r="29" spans="1:9" s="85" customFormat="1" ht="17.25" customHeight="1">
      <c r="A29" s="91"/>
      <c r="B29" s="91"/>
      <c r="C29" s="91"/>
      <c r="D29" s="91"/>
      <c r="E29" s="92"/>
      <c r="F29" s="91"/>
      <c r="G29" s="91"/>
      <c r="H29" s="91"/>
      <c r="I29" s="91"/>
    </row>
    <row r="30" spans="1:9" s="85" customFormat="1" ht="17.25" customHeight="1">
      <c r="A30" s="91"/>
      <c r="B30" s="91"/>
      <c r="C30" s="91"/>
      <c r="D30" s="91"/>
      <c r="E30" s="92"/>
      <c r="F30" s="91"/>
      <c r="G30" s="91"/>
      <c r="H30" s="91"/>
      <c r="I30" s="91"/>
    </row>
    <row r="31" spans="1:9" s="85" customFormat="1" ht="17.25" customHeight="1">
      <c r="A31" s="91"/>
      <c r="B31" s="91"/>
      <c r="C31" s="91"/>
      <c r="D31" s="91"/>
      <c r="E31" s="92"/>
      <c r="F31" s="91"/>
      <c r="G31" s="91"/>
      <c r="H31" s="91"/>
      <c r="I31" s="91"/>
    </row>
    <row r="32" spans="1:9" s="85" customFormat="1" ht="17.25" customHeight="1">
      <c r="A32" s="91"/>
      <c r="B32" s="91"/>
      <c r="C32" s="91"/>
      <c r="D32" s="91"/>
      <c r="E32" s="92"/>
      <c r="F32" s="91"/>
      <c r="G32" s="91"/>
      <c r="H32" s="91"/>
      <c r="I32" s="91"/>
    </row>
    <row r="33" spans="1:9" s="85" customFormat="1" ht="17.25" customHeight="1">
      <c r="A33" s="91"/>
      <c r="B33" s="91"/>
      <c r="C33" s="91"/>
      <c r="D33" s="91"/>
      <c r="E33" s="92"/>
      <c r="F33" s="91"/>
      <c r="G33" s="91"/>
      <c r="H33" s="91"/>
      <c r="I33" s="91"/>
    </row>
    <row r="34" spans="1:9" s="85" customFormat="1" ht="17.25" customHeight="1">
      <c r="A34" s="91"/>
      <c r="B34" s="91"/>
      <c r="C34" s="91"/>
      <c r="D34" s="91"/>
      <c r="E34" s="92"/>
      <c r="F34" s="91"/>
      <c r="G34" s="91"/>
      <c r="H34" s="91"/>
      <c r="I34" s="91"/>
    </row>
    <row r="35" spans="1:9" s="85" customFormat="1" ht="17.25" customHeight="1">
      <c r="A35" s="91"/>
      <c r="B35" s="91"/>
      <c r="C35" s="91"/>
      <c r="D35" s="91"/>
      <c r="E35" s="92"/>
      <c r="F35" s="91"/>
      <c r="G35" s="91"/>
      <c r="H35" s="91"/>
      <c r="I35" s="91"/>
    </row>
    <row r="36" spans="1:9" s="85" customFormat="1" ht="17.25" customHeight="1">
      <c r="A36" s="91"/>
      <c r="B36" s="91"/>
      <c r="C36" s="91"/>
      <c r="D36" s="91"/>
      <c r="E36" s="92"/>
      <c r="F36" s="91"/>
      <c r="G36" s="91"/>
      <c r="H36" s="91"/>
      <c r="I36" s="91"/>
    </row>
    <row r="37" spans="1:9" s="85" customFormat="1" ht="17.25" customHeight="1">
      <c r="A37" s="91"/>
      <c r="B37" s="91"/>
      <c r="C37" s="91"/>
      <c r="D37" s="91"/>
      <c r="E37" s="92"/>
      <c r="F37" s="91"/>
      <c r="G37" s="91"/>
      <c r="H37" s="91"/>
      <c r="I37" s="91"/>
    </row>
    <row r="67" ht="15.75" customHeight="1"/>
  </sheetData>
  <sheetProtection password="C138" sheet="1" objects="1" scenarios="1"/>
  <mergeCells count="2">
    <mergeCell ref="K5:K6"/>
    <mergeCell ref="K2:K3"/>
  </mergeCells>
  <dataValidations count="8">
    <dataValidation allowBlank="1" showInputMessage="1" showErrorMessage="1" prompt="Indiquez le nom de l'entreprise de collecte à laquelle vous faites généralement appel pour la collecte de vos déchets" sqref="A7:A31"/>
    <dataValidation allowBlank="1" showInputMessage="1" showErrorMessage="1" prompt="Indiquez la raison social de l'entreprise de collecte (SA, SPRL, etc)" sqref="B8:B31"/>
    <dataValidation allowBlank="1" showInputMessage="1" showErrorMessage="1" prompt="Veuillez indiquez le n° d'agréement du colletceur" sqref="H8:H31"/>
    <dataValidation allowBlank="1" showInputMessage="1" showErrorMessage="1" prompt="Veuillez indiquer le n° unique (BCE) du collecteur ou, à défaut, son n° TVA" sqref="I7:I31"/>
    <dataValidation allowBlank="1" showInputMessage="1" showErrorMessage="1" prompt="Veuillez indiquer le n° d'agrément du collecteur" sqref="H7"/>
    <dataValidation allowBlank="1" showInputMessage="1" showErrorMessage="1" prompt="Indiquez ici la raison sociale du collecteur (SA, SPRL, etc)" sqref="B7"/>
    <dataValidation allowBlank="1" showInputMessage="1" showErrorMessage="1" prompt="Veuillez préciser la région ou le pays où se situe le collecteur auquel vous avez fait appel" sqref="G8:G32"/>
    <dataValidation type="list" allowBlank="1" showInputMessage="1" prompt="Veuillez préciser la région ou le pays où se situe le collecteur auquel vous avez fait appel" sqref="G7">
      <formula1>"RW,BXL,FL,Allemagne,Espagne,France,G-D. Luxembourg,Italie,Autre (précisez...)"</formula1>
    </dataValidation>
  </dataValidations>
  <hyperlinks>
    <hyperlink ref="K5" location="'Feuillet G'!A8" display="'Feuillet G'!A8"/>
    <hyperlink ref="K5:K6" location="'Feuillet D'!A7" display="'Feuillet D'!A7"/>
    <hyperlink ref="K2:K3" location="Index!E13" display="Index!E13"/>
  </hyperlinks>
  <printOptions horizontalCentered="1"/>
  <pageMargins left="0.31496062992125984" right="0.1968503937007874" top="0.4330708661417323" bottom="0.3937007874015748" header="0.2362204724409449" footer="0.2362204724409449"/>
  <pageSetup horizontalDpi="600" verticalDpi="600" orientation="landscape" paperSize="9" scale="85" r:id="rId2"/>
  <headerFooter alignWithMargins="0">
    <oddHeader>&amp;R&amp;A</oddHeader>
    <oddFooter>&amp;RN° Page: &amp;P / &amp;N</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K40"/>
  <sheetViews>
    <sheetView showGridLines="0" zoomScale="76" zoomScaleNormal="76" zoomScalePageLayoutView="0" workbookViewId="0" topLeftCell="A1">
      <pane ySplit="6" topLeftCell="BM7" activePane="bottomLeft" state="frozen"/>
      <selection pane="topLeft" activeCell="B46" sqref="B46:C46"/>
      <selection pane="bottomLeft" activeCell="A7" sqref="A7"/>
    </sheetView>
  </sheetViews>
  <sheetFormatPr defaultColWidth="11.421875" defaultRowHeight="12.75"/>
  <cols>
    <col min="1" max="1" width="29.421875" style="80" customWidth="1"/>
    <col min="2" max="2" width="10.140625" style="80" customWidth="1"/>
    <col min="3" max="3" width="36.57421875" style="80" customWidth="1"/>
    <col min="4" max="4" width="7.00390625" style="80" customWidth="1"/>
    <col min="5" max="5" width="8.140625" style="93" customWidth="1"/>
    <col min="6" max="7" width="20.421875" style="80" customWidth="1"/>
    <col min="8" max="8" width="16.28125" style="80" customWidth="1"/>
    <col min="9" max="9" width="15.8515625" style="80" customWidth="1"/>
    <col min="10" max="10" width="6.421875" style="80" customWidth="1"/>
    <col min="11" max="16384" width="11.421875" style="80" customWidth="1"/>
  </cols>
  <sheetData>
    <row r="1" spans="1:9" s="89" customFormat="1" ht="18" customHeight="1">
      <c r="A1" s="307"/>
      <c r="B1" s="223" t="str">
        <f>CONCATENATE(Etablissement," - ",Site)</f>
        <v>……………………………………………………………….. - ……………………….</v>
      </c>
      <c r="C1" s="224"/>
      <c r="D1" s="225"/>
      <c r="E1" s="226" t="s">
        <v>1901</v>
      </c>
      <c r="F1" s="228" t="str">
        <f>Année</f>
        <v>……………….</v>
      </c>
      <c r="G1" s="228"/>
      <c r="H1" s="227"/>
      <c r="I1" s="228"/>
    </row>
    <row r="2" spans="1:11" s="89" customFormat="1" ht="12.75">
      <c r="A2" s="220" t="str">
        <f>'Feuillet A'!B1</f>
        <v>FORMULAIRE DE DÉCLARATION ANNUELLE DE PRODUCTION / DÉTENTION DE DÉCHETS DANGEREUX</v>
      </c>
      <c r="B2" s="194"/>
      <c r="C2" s="194"/>
      <c r="D2" s="194"/>
      <c r="E2" s="194"/>
      <c r="F2" s="194"/>
      <c r="G2" s="194"/>
      <c r="H2" s="194"/>
      <c r="I2" s="195"/>
      <c r="K2" s="439" t="s">
        <v>1389</v>
      </c>
    </row>
    <row r="3" spans="1:11" s="89" customFormat="1" ht="15.75" thickBot="1">
      <c r="A3" s="193"/>
      <c r="B3" s="196"/>
      <c r="C3" s="196"/>
      <c r="D3" s="196"/>
      <c r="E3" s="196"/>
      <c r="F3" s="196"/>
      <c r="G3" s="196"/>
      <c r="H3" s="194"/>
      <c r="I3" s="200" t="str">
        <f>Index!$C$3</f>
        <v>Direction Générale Opérationnelle de l'Agriculture, des Ressources Naturelles et de l'Environnement </v>
      </c>
      <c r="K3" s="463"/>
    </row>
    <row r="4" spans="1:9" s="89" customFormat="1" ht="14.25" thickBot="1" thickTop="1">
      <c r="A4" s="221"/>
      <c r="B4" s="222"/>
      <c r="C4" s="222"/>
      <c r="D4" s="222"/>
      <c r="E4" s="222"/>
      <c r="F4" s="222"/>
      <c r="G4" s="222"/>
      <c r="H4" s="198"/>
      <c r="I4" s="201" t="str">
        <f>Index!$C$4</f>
        <v>Département du Sol et des Déchets / Office Wallon des Déchets</v>
      </c>
    </row>
    <row r="5" spans="1:11" s="89" customFormat="1" ht="24" customHeight="1">
      <c r="A5" s="236" t="str">
        <f>Index!B14</f>
        <v>Liste des transporteurs agréés auxquels vous avez fait appel</v>
      </c>
      <c r="B5" s="234"/>
      <c r="C5" s="234"/>
      <c r="D5" s="234"/>
      <c r="E5" s="235"/>
      <c r="F5" s="234"/>
      <c r="G5" s="234"/>
      <c r="H5" s="234"/>
      <c r="I5" s="234"/>
      <c r="K5" s="439" t="s">
        <v>1811</v>
      </c>
    </row>
    <row r="6" spans="1:11" s="89" customFormat="1" ht="26.25" thickBot="1">
      <c r="A6" s="214" t="s">
        <v>567</v>
      </c>
      <c r="B6" s="215" t="s">
        <v>563</v>
      </c>
      <c r="C6" s="215" t="s">
        <v>564</v>
      </c>
      <c r="D6" s="215" t="s">
        <v>393</v>
      </c>
      <c r="E6" s="215" t="s">
        <v>565</v>
      </c>
      <c r="F6" s="215" t="s">
        <v>566</v>
      </c>
      <c r="G6" s="216" t="s">
        <v>985</v>
      </c>
      <c r="H6" s="216" t="s">
        <v>1726</v>
      </c>
      <c r="I6" s="217" t="s">
        <v>324</v>
      </c>
      <c r="K6" s="472"/>
    </row>
    <row r="7" spans="1:9" s="85" customFormat="1" ht="18" customHeight="1" thickTop="1">
      <c r="A7" s="91"/>
      <c r="B7" s="91"/>
      <c r="C7" s="91"/>
      <c r="D7" s="91"/>
      <c r="E7" s="92"/>
      <c r="F7" s="91"/>
      <c r="G7" s="91"/>
      <c r="H7" s="91"/>
      <c r="I7" s="91"/>
    </row>
    <row r="8" spans="1:9" s="85" customFormat="1" ht="18" customHeight="1">
      <c r="A8" s="91"/>
      <c r="B8" s="91"/>
      <c r="C8" s="91"/>
      <c r="D8" s="91"/>
      <c r="E8" s="92"/>
      <c r="F8" s="91"/>
      <c r="G8" s="91"/>
      <c r="H8" s="91"/>
      <c r="I8" s="91"/>
    </row>
    <row r="9" spans="1:9" s="85" customFormat="1" ht="18" customHeight="1">
      <c r="A9" s="91"/>
      <c r="B9" s="91"/>
      <c r="C9" s="91"/>
      <c r="D9" s="91"/>
      <c r="E9" s="92"/>
      <c r="F9" s="91"/>
      <c r="G9" s="91"/>
      <c r="H9" s="91"/>
      <c r="I9" s="91"/>
    </row>
    <row r="10" spans="1:9" s="85" customFormat="1" ht="18" customHeight="1">
      <c r="A10" s="91"/>
      <c r="B10" s="91"/>
      <c r="C10" s="91"/>
      <c r="D10" s="91"/>
      <c r="E10" s="92"/>
      <c r="F10" s="91"/>
      <c r="G10" s="91"/>
      <c r="H10" s="91"/>
      <c r="I10" s="91"/>
    </row>
    <row r="11" spans="1:9" s="85" customFormat="1" ht="18" customHeight="1">
      <c r="A11" s="91"/>
      <c r="B11" s="91"/>
      <c r="C11" s="91"/>
      <c r="D11" s="91"/>
      <c r="E11" s="92"/>
      <c r="F11" s="91"/>
      <c r="G11" s="91"/>
      <c r="H11" s="91"/>
      <c r="I11" s="91"/>
    </row>
    <row r="12" spans="1:9" s="85" customFormat="1" ht="18" customHeight="1">
      <c r="A12" s="91"/>
      <c r="B12" s="91"/>
      <c r="C12" s="91"/>
      <c r="D12" s="91"/>
      <c r="E12" s="92"/>
      <c r="F12" s="91"/>
      <c r="G12" s="91"/>
      <c r="H12" s="91"/>
      <c r="I12" s="91"/>
    </row>
    <row r="13" spans="1:9" s="85" customFormat="1" ht="18" customHeight="1">
      <c r="A13" s="91"/>
      <c r="B13" s="91"/>
      <c r="C13" s="91"/>
      <c r="D13" s="91"/>
      <c r="E13" s="92"/>
      <c r="F13" s="91"/>
      <c r="G13" s="91"/>
      <c r="H13" s="91"/>
      <c r="I13" s="91"/>
    </row>
    <row r="14" spans="1:9" s="85" customFormat="1" ht="18" customHeight="1">
      <c r="A14" s="91"/>
      <c r="B14" s="91"/>
      <c r="C14" s="91"/>
      <c r="D14" s="91"/>
      <c r="E14" s="92"/>
      <c r="F14" s="91"/>
      <c r="G14" s="91"/>
      <c r="H14" s="91"/>
      <c r="I14" s="91"/>
    </row>
    <row r="15" spans="1:11" s="85" customFormat="1" ht="18" customHeight="1">
      <c r="A15" s="91"/>
      <c r="B15" s="91"/>
      <c r="C15" s="91"/>
      <c r="D15" s="91"/>
      <c r="E15" s="92"/>
      <c r="F15" s="91"/>
      <c r="G15" s="91"/>
      <c r="H15" s="91"/>
      <c r="I15" s="91"/>
      <c r="K15" s="304"/>
    </row>
    <row r="16" spans="1:9" s="85" customFormat="1" ht="18" customHeight="1">
      <c r="A16" s="91"/>
      <c r="B16" s="91"/>
      <c r="C16" s="91"/>
      <c r="D16" s="91"/>
      <c r="E16" s="92"/>
      <c r="F16" s="91"/>
      <c r="G16" s="91"/>
      <c r="H16" s="91"/>
      <c r="I16" s="91"/>
    </row>
    <row r="17" spans="1:9" s="85" customFormat="1" ht="18" customHeight="1">
      <c r="A17" s="91"/>
      <c r="B17" s="91"/>
      <c r="C17" s="91"/>
      <c r="D17" s="91"/>
      <c r="E17" s="92"/>
      <c r="F17" s="91"/>
      <c r="G17" s="91"/>
      <c r="H17" s="91"/>
      <c r="I17" s="91"/>
    </row>
    <row r="18" spans="1:9" s="85" customFormat="1" ht="18" customHeight="1">
      <c r="A18" s="91"/>
      <c r="B18" s="91"/>
      <c r="C18" s="91"/>
      <c r="D18" s="91"/>
      <c r="E18" s="92"/>
      <c r="F18" s="91"/>
      <c r="G18" s="91"/>
      <c r="H18" s="91"/>
      <c r="I18" s="91"/>
    </row>
    <row r="19" spans="1:9" s="85" customFormat="1" ht="18" customHeight="1">
      <c r="A19" s="91"/>
      <c r="B19" s="91"/>
      <c r="C19" s="91"/>
      <c r="D19" s="91"/>
      <c r="E19" s="92"/>
      <c r="F19" s="91"/>
      <c r="G19" s="91"/>
      <c r="H19" s="91"/>
      <c r="I19" s="91"/>
    </row>
    <row r="20" spans="1:9" s="85" customFormat="1" ht="18" customHeight="1">
      <c r="A20" s="91"/>
      <c r="B20" s="91"/>
      <c r="C20" s="91"/>
      <c r="D20" s="91"/>
      <c r="E20" s="92"/>
      <c r="F20" s="91"/>
      <c r="G20" s="91"/>
      <c r="H20" s="91"/>
      <c r="I20" s="91"/>
    </row>
    <row r="21" spans="1:9" s="85" customFormat="1" ht="18" customHeight="1">
      <c r="A21" s="91"/>
      <c r="B21" s="91"/>
      <c r="C21" s="91"/>
      <c r="D21" s="91"/>
      <c r="E21" s="92"/>
      <c r="F21" s="91"/>
      <c r="G21" s="91"/>
      <c r="H21" s="91"/>
      <c r="I21" s="91"/>
    </row>
    <row r="22" spans="1:9" s="85" customFormat="1" ht="18" customHeight="1">
      <c r="A22" s="91"/>
      <c r="B22" s="91"/>
      <c r="C22" s="91"/>
      <c r="D22" s="91"/>
      <c r="E22" s="92"/>
      <c r="F22" s="91"/>
      <c r="G22" s="91"/>
      <c r="H22" s="91"/>
      <c r="I22" s="91"/>
    </row>
    <row r="23" spans="1:9" s="85" customFormat="1" ht="18" customHeight="1">
      <c r="A23" s="91"/>
      <c r="B23" s="91"/>
      <c r="C23" s="91"/>
      <c r="D23" s="91"/>
      <c r="E23" s="92"/>
      <c r="F23" s="91"/>
      <c r="G23" s="91"/>
      <c r="H23" s="91"/>
      <c r="I23" s="91"/>
    </row>
    <row r="24" spans="1:9" s="85" customFormat="1" ht="18" customHeight="1">
      <c r="A24" s="91"/>
      <c r="B24" s="91"/>
      <c r="C24" s="91"/>
      <c r="D24" s="91"/>
      <c r="E24" s="92"/>
      <c r="F24" s="91"/>
      <c r="G24" s="91"/>
      <c r="H24" s="91"/>
      <c r="I24" s="91"/>
    </row>
    <row r="25" spans="1:9" s="85" customFormat="1" ht="18" customHeight="1">
      <c r="A25" s="91"/>
      <c r="B25" s="91"/>
      <c r="C25" s="91"/>
      <c r="D25" s="91"/>
      <c r="E25" s="92"/>
      <c r="F25" s="91"/>
      <c r="G25" s="91"/>
      <c r="H25" s="91"/>
      <c r="I25" s="91"/>
    </row>
    <row r="26" spans="1:9" s="85" customFormat="1" ht="18" customHeight="1">
      <c r="A26" s="91"/>
      <c r="B26" s="91"/>
      <c r="C26" s="91"/>
      <c r="D26" s="91"/>
      <c r="E26" s="92"/>
      <c r="F26" s="91"/>
      <c r="G26" s="91"/>
      <c r="H26" s="91"/>
      <c r="I26" s="91"/>
    </row>
    <row r="27" spans="1:9" s="85" customFormat="1" ht="18" customHeight="1">
      <c r="A27" s="91"/>
      <c r="B27" s="91"/>
      <c r="C27" s="91"/>
      <c r="D27" s="91"/>
      <c r="E27" s="92"/>
      <c r="F27" s="91"/>
      <c r="G27" s="91"/>
      <c r="H27" s="91"/>
      <c r="I27" s="91"/>
    </row>
    <row r="28" spans="1:9" s="85" customFormat="1" ht="18" customHeight="1">
      <c r="A28" s="91"/>
      <c r="B28" s="91"/>
      <c r="C28" s="91"/>
      <c r="D28" s="91"/>
      <c r="E28" s="92"/>
      <c r="F28" s="91"/>
      <c r="G28" s="91"/>
      <c r="H28" s="91"/>
      <c r="I28" s="91"/>
    </row>
    <row r="29" spans="1:9" s="85" customFormat="1" ht="18" customHeight="1">
      <c r="A29" s="91"/>
      <c r="B29" s="91"/>
      <c r="C29" s="91"/>
      <c r="D29" s="91"/>
      <c r="E29" s="92"/>
      <c r="F29" s="91"/>
      <c r="G29" s="91"/>
      <c r="H29" s="91"/>
      <c r="I29" s="91"/>
    </row>
    <row r="30" spans="1:9" s="85" customFormat="1" ht="18" customHeight="1">
      <c r="A30" s="91"/>
      <c r="B30" s="91"/>
      <c r="C30" s="91"/>
      <c r="D30" s="91"/>
      <c r="E30" s="92"/>
      <c r="F30" s="91"/>
      <c r="G30" s="91"/>
      <c r="H30" s="91"/>
      <c r="I30" s="91"/>
    </row>
    <row r="31" spans="1:9" s="85" customFormat="1" ht="18" customHeight="1">
      <c r="A31" s="91"/>
      <c r="B31" s="91"/>
      <c r="C31" s="91"/>
      <c r="D31" s="91"/>
      <c r="E31" s="92"/>
      <c r="F31" s="91"/>
      <c r="G31" s="91"/>
      <c r="H31" s="91"/>
      <c r="I31" s="91"/>
    </row>
    <row r="32" spans="1:9" s="85" customFormat="1" ht="18" customHeight="1">
      <c r="A32" s="91"/>
      <c r="B32" s="91"/>
      <c r="C32" s="91"/>
      <c r="D32" s="91"/>
      <c r="E32" s="92"/>
      <c r="F32" s="91"/>
      <c r="G32" s="91"/>
      <c r="H32" s="91"/>
      <c r="I32" s="91"/>
    </row>
    <row r="33" spans="1:9" s="85" customFormat="1" ht="18" customHeight="1">
      <c r="A33" s="91"/>
      <c r="B33" s="91"/>
      <c r="C33" s="91"/>
      <c r="D33" s="91"/>
      <c r="E33" s="92"/>
      <c r="F33" s="91"/>
      <c r="G33" s="91"/>
      <c r="H33" s="91"/>
      <c r="I33" s="91"/>
    </row>
    <row r="34" spans="1:9" s="85" customFormat="1" ht="18" customHeight="1">
      <c r="A34" s="91"/>
      <c r="B34" s="91"/>
      <c r="C34" s="91"/>
      <c r="D34" s="91"/>
      <c r="E34" s="92"/>
      <c r="F34" s="91"/>
      <c r="G34" s="91"/>
      <c r="H34" s="91"/>
      <c r="I34" s="91"/>
    </row>
    <row r="35" spans="1:9" s="85" customFormat="1" ht="18" customHeight="1">
      <c r="A35" s="91"/>
      <c r="B35" s="91"/>
      <c r="C35" s="91"/>
      <c r="D35" s="91"/>
      <c r="E35" s="92"/>
      <c r="F35" s="91"/>
      <c r="G35" s="91"/>
      <c r="H35" s="91"/>
      <c r="I35" s="91"/>
    </row>
    <row r="36" spans="1:9" s="85" customFormat="1" ht="18" customHeight="1">
      <c r="A36" s="91"/>
      <c r="B36" s="91"/>
      <c r="C36" s="91"/>
      <c r="D36" s="91"/>
      <c r="E36" s="92"/>
      <c r="F36" s="91"/>
      <c r="G36" s="91"/>
      <c r="H36" s="91"/>
      <c r="I36" s="91"/>
    </row>
    <row r="37" spans="1:9" s="85" customFormat="1" ht="18" customHeight="1">
      <c r="A37" s="91"/>
      <c r="B37" s="91"/>
      <c r="C37" s="91"/>
      <c r="D37" s="91"/>
      <c r="E37" s="92"/>
      <c r="F37" s="91"/>
      <c r="G37" s="91"/>
      <c r="H37" s="91"/>
      <c r="I37" s="91"/>
    </row>
    <row r="38" spans="1:9" s="85" customFormat="1" ht="18" customHeight="1">
      <c r="A38" s="91"/>
      <c r="B38" s="91"/>
      <c r="C38" s="91"/>
      <c r="D38" s="91"/>
      <c r="E38" s="92"/>
      <c r="F38" s="91"/>
      <c r="G38" s="91"/>
      <c r="H38" s="91"/>
      <c r="I38" s="91"/>
    </row>
    <row r="39" spans="1:9" s="85" customFormat="1" ht="18" customHeight="1">
      <c r="A39" s="91"/>
      <c r="B39" s="91"/>
      <c r="C39" s="91"/>
      <c r="D39" s="91"/>
      <c r="E39" s="92"/>
      <c r="F39" s="91"/>
      <c r="G39" s="91"/>
      <c r="H39" s="91"/>
      <c r="I39" s="91"/>
    </row>
    <row r="40" spans="1:9" s="85" customFormat="1" ht="18" customHeight="1">
      <c r="A40" s="91"/>
      <c r="B40" s="91"/>
      <c r="C40" s="91"/>
      <c r="D40" s="91"/>
      <c r="E40" s="92"/>
      <c r="F40" s="91"/>
      <c r="G40" s="91"/>
      <c r="H40" s="91"/>
      <c r="I40" s="91"/>
    </row>
  </sheetData>
  <sheetProtection password="C138" sheet="1" objects="1" scenarios="1"/>
  <mergeCells count="2">
    <mergeCell ref="K5:K6"/>
    <mergeCell ref="K2:K3"/>
  </mergeCells>
  <dataValidations count="9">
    <dataValidation allowBlank="1" showInputMessage="1" showErrorMessage="1" prompt="Indiquez le nom de l'entreprise de transporteur à laquelle vous faites généralement appel pour le transport de vos déchets dangereux" sqref="A7:A13 A15:A30"/>
    <dataValidation allowBlank="1" showInputMessage="1" showErrorMessage="1" prompt="Indiquez la raison sociale de l'entreprise de transport à laquelle vous avez fait appel pour le transport de vos déchets dangereux" sqref="B7:B13 B15:B30"/>
    <dataValidation allowBlank="1" showInputMessage="1" showErrorMessage="1" prompt="Veuillez indiquer le n° d'agréement du transporteur" sqref="H8:H13 H15:H30"/>
    <dataValidation allowBlank="1" showInputMessage="1" showErrorMessage="1" prompt="Veuillez indiquer le n° unique (BCE) du transporteur ou, à défaut, son n° de TVA" sqref="I7:I30"/>
    <dataValidation allowBlank="1" showInputMessage="1" showErrorMessage="1" prompt="Veuillez indiquer le n° d'agrément du transporteur" sqref="H7 H14"/>
    <dataValidation allowBlank="1" showInputMessage="1" showErrorMessage="1" prompt="Indiquez ici la raison sociale de l'entreprise de transport à laquelle vous avez fait appel pour le transport de vos déchets dangereux" sqref="B14"/>
    <dataValidation allowBlank="1" showInputMessage="1" showErrorMessage="1" prompt="Indiquez ici le nom du transporteur auquel vous faites généralement appel pour le transport de vos déchets dangereux" sqref="A14"/>
    <dataValidation allowBlank="1" showInputMessage="1" showErrorMessage="1" prompt="Veuillez indiquer la région ou le pays où se situe le transporteur agréé au quel cous avez fait appel" sqref="G8:G32"/>
    <dataValidation type="list" allowBlank="1" showInputMessage="1" prompt="Veuillez indiquer la région ou le pays où se situe le transporteur agréé au quel cous avez fait appel" sqref="G7">
      <formula1>"RW,BXL,FL,Allemagne,Espagne,France,G-D. Luxembourg,Italie,Autre (précisez...)"</formula1>
    </dataValidation>
  </dataValidations>
  <hyperlinks>
    <hyperlink ref="K5" location="'Feuillet G'!A8" display="'Feuillet G'!A8"/>
    <hyperlink ref="K5:K6" location="'Feuillet E'!A7" display="'Feuillet E'!A7"/>
    <hyperlink ref="K2:K3" location="Index!E14" display="Index!E14"/>
  </hyperlinks>
  <printOptions horizontalCentered="1"/>
  <pageMargins left="0.1968503937007874" right="0.1968503937007874" top="0.4" bottom="0.42" header="0.1968503937007874" footer="0.22"/>
  <pageSetup horizontalDpi="600" verticalDpi="600" orientation="landscape" paperSize="9" scale="85" r:id="rId2"/>
  <headerFooter alignWithMargins="0">
    <oddHeader>&amp;R&amp;A</oddHeader>
    <oddFooter>&amp;RN° Page: &amp;P / &amp;N</oddFooter>
  </headerFooter>
  <drawing r:id="rId1"/>
</worksheet>
</file>

<file path=xl/worksheets/sheet7.xml><?xml version="1.0" encoding="utf-8"?>
<worksheet xmlns="http://schemas.openxmlformats.org/spreadsheetml/2006/main" xmlns:r="http://schemas.openxmlformats.org/officeDocument/2006/relationships">
  <sheetPr codeName="Feuil7"/>
  <dimension ref="A1:O42"/>
  <sheetViews>
    <sheetView showGridLines="0" zoomScale="80" zoomScaleNormal="80" zoomScalePageLayoutView="0" workbookViewId="0" topLeftCell="A1">
      <pane ySplit="6" topLeftCell="BM7" activePane="bottomLeft" state="frozen"/>
      <selection pane="topLeft" activeCell="B46" sqref="B46:C46"/>
      <selection pane="bottomLeft" activeCell="A7" sqref="A7"/>
    </sheetView>
  </sheetViews>
  <sheetFormatPr defaultColWidth="11.421875" defaultRowHeight="12.75"/>
  <cols>
    <col min="1" max="1" width="29.421875" style="80" customWidth="1"/>
    <col min="2" max="2" width="10.140625" style="80" customWidth="1"/>
    <col min="3" max="3" width="34.57421875" style="80" customWidth="1"/>
    <col min="4" max="4" width="7.00390625" style="80" customWidth="1"/>
    <col min="5" max="5" width="7.8515625" style="93" customWidth="1"/>
    <col min="6" max="6" width="20.421875" style="80" customWidth="1"/>
    <col min="7" max="7" width="16.00390625" style="80" customWidth="1"/>
    <col min="8" max="8" width="15.7109375" style="80" customWidth="1"/>
    <col min="9" max="9" width="14.57421875" style="80" customWidth="1"/>
    <col min="10" max="10" width="6.28125" style="80" customWidth="1"/>
    <col min="11" max="11" width="11.421875" style="80" customWidth="1"/>
    <col min="12" max="12" width="23.57421875" style="330" customWidth="1"/>
    <col min="13" max="13" width="11.421875" style="80" customWidth="1"/>
    <col min="14" max="15" width="11.57421875" style="0" customWidth="1"/>
    <col min="16" max="16384" width="11.421875" style="80" customWidth="1"/>
  </cols>
  <sheetData>
    <row r="1" spans="1:12" s="89" customFormat="1" ht="11.25" customHeight="1">
      <c r="A1" s="307"/>
      <c r="C1" s="223" t="str">
        <f>CONCATENATE(Etablissement," - ",Site)</f>
        <v>……………………………………………………………….. - ……………………….</v>
      </c>
      <c r="D1" s="224"/>
      <c r="E1" s="225"/>
      <c r="F1" s="226" t="s">
        <v>1901</v>
      </c>
      <c r="G1" s="228" t="str">
        <f>Année</f>
        <v>……………….</v>
      </c>
      <c r="H1" s="227"/>
      <c r="I1" s="228"/>
      <c r="K1" s="439" t="s">
        <v>1389</v>
      </c>
      <c r="L1" s="310"/>
    </row>
    <row r="2" spans="1:12" s="89" customFormat="1" ht="15.75" customHeight="1" thickBot="1">
      <c r="A2" s="241" t="str">
        <f>'Feuillet A'!B1</f>
        <v>FORMULAIRE DE DÉCLARATION ANNUELLE DE PRODUCTION / DÉTENTION DE DÉCHETS DANGEREUX</v>
      </c>
      <c r="B2" s="194"/>
      <c r="C2" s="194"/>
      <c r="D2" s="194"/>
      <c r="E2" s="194"/>
      <c r="F2" s="194"/>
      <c r="G2" s="194"/>
      <c r="H2" s="195"/>
      <c r="I2" s="194"/>
      <c r="K2" s="463"/>
      <c r="L2" s="310"/>
    </row>
    <row r="3" spans="1:12" s="89" customFormat="1" ht="23.25" customHeight="1" thickTop="1">
      <c r="A3" s="193"/>
      <c r="B3" s="196"/>
      <c r="C3" s="196"/>
      <c r="D3" s="196"/>
      <c r="E3" s="196"/>
      <c r="F3" s="196"/>
      <c r="G3" s="194"/>
      <c r="I3" s="200" t="str">
        <f>Index!$C$3</f>
        <v>Direction Générale Opérationnelle de l'Agriculture, des Ressources Naturelles et de l'Environnement </v>
      </c>
      <c r="L3" s="310"/>
    </row>
    <row r="4" spans="1:12" s="89" customFormat="1" ht="21" customHeight="1" thickBot="1">
      <c r="A4" s="221"/>
      <c r="B4" s="222"/>
      <c r="C4" s="222"/>
      <c r="D4" s="222"/>
      <c r="E4" s="222"/>
      <c r="F4" s="222"/>
      <c r="G4" s="198"/>
      <c r="H4" s="238"/>
      <c r="I4" s="201" t="str">
        <f>Index!$C$4</f>
        <v>Département du Sol et des Déchets / Office Wallon des Déchets</v>
      </c>
      <c r="L4" s="310"/>
    </row>
    <row r="5" spans="1:12" s="89" customFormat="1" ht="20.25" customHeight="1">
      <c r="A5" s="258" t="str">
        <f>Index!B15</f>
        <v>Liste des centres de regroupement, d'élimination ou de valorisation agréés auxquels vous avez fait appel</v>
      </c>
      <c r="B5" s="231"/>
      <c r="C5" s="231"/>
      <c r="D5" s="231"/>
      <c r="E5" s="232"/>
      <c r="F5" s="231"/>
      <c r="G5" s="231"/>
      <c r="H5" s="231"/>
      <c r="I5" s="239"/>
      <c r="K5" s="439" t="s">
        <v>1811</v>
      </c>
      <c r="L5" s="310"/>
    </row>
    <row r="6" spans="1:12" s="89" customFormat="1" ht="26.25" thickBot="1">
      <c r="A6" s="214" t="s">
        <v>567</v>
      </c>
      <c r="B6" s="215" t="s">
        <v>563</v>
      </c>
      <c r="C6" s="215" t="s">
        <v>564</v>
      </c>
      <c r="D6" s="215" t="s">
        <v>393</v>
      </c>
      <c r="E6" s="215" t="s">
        <v>565</v>
      </c>
      <c r="F6" s="215" t="s">
        <v>566</v>
      </c>
      <c r="G6" s="216" t="s">
        <v>985</v>
      </c>
      <c r="H6" s="216" t="s">
        <v>1726</v>
      </c>
      <c r="I6" s="217" t="s">
        <v>324</v>
      </c>
      <c r="K6" s="472"/>
      <c r="L6" s="310"/>
    </row>
    <row r="7" spans="1:13" s="85" customFormat="1" ht="16.5" customHeight="1" thickTop="1">
      <c r="A7" s="91"/>
      <c r="B7" s="94"/>
      <c r="C7" s="94"/>
      <c r="D7" s="91"/>
      <c r="E7" s="92"/>
      <c r="F7" s="91"/>
      <c r="G7" s="91"/>
      <c r="H7" s="91"/>
      <c r="I7" s="91"/>
      <c r="L7" s="354"/>
      <c r="M7" s="125" t="s">
        <v>988</v>
      </c>
    </row>
    <row r="8" spans="1:13" s="85" customFormat="1" ht="16.5" customHeight="1">
      <c r="A8" s="91"/>
      <c r="B8" s="94"/>
      <c r="C8" s="94"/>
      <c r="D8" s="91"/>
      <c r="E8" s="92"/>
      <c r="F8" s="91"/>
      <c r="G8" s="91"/>
      <c r="H8" s="91"/>
      <c r="I8" s="91"/>
      <c r="L8" s="355"/>
      <c r="M8" s="126" t="s">
        <v>986</v>
      </c>
    </row>
    <row r="9" spans="1:13" s="85" customFormat="1" ht="16.5" customHeight="1">
      <c r="A9" s="91"/>
      <c r="B9" s="94"/>
      <c r="C9" s="94"/>
      <c r="D9" s="91"/>
      <c r="E9" s="92"/>
      <c r="F9" s="91"/>
      <c r="G9" s="91"/>
      <c r="H9" s="91"/>
      <c r="I9" s="91"/>
      <c r="L9" s="355"/>
      <c r="M9" s="126" t="s">
        <v>998</v>
      </c>
    </row>
    <row r="10" spans="1:13" s="85" customFormat="1" ht="16.5" customHeight="1">
      <c r="A10" s="91"/>
      <c r="B10" s="94"/>
      <c r="C10" s="94"/>
      <c r="D10" s="91"/>
      <c r="E10" s="92"/>
      <c r="F10" s="91"/>
      <c r="G10" s="91"/>
      <c r="H10" s="91"/>
      <c r="I10" s="91"/>
      <c r="L10" s="355"/>
      <c r="M10" s="126" t="s">
        <v>997</v>
      </c>
    </row>
    <row r="11" spans="1:13" s="85" customFormat="1" ht="16.5" customHeight="1">
      <c r="A11" s="91"/>
      <c r="B11" s="94"/>
      <c r="C11" s="94"/>
      <c r="D11" s="91"/>
      <c r="E11" s="92"/>
      <c r="F11" s="91"/>
      <c r="G11" s="91"/>
      <c r="H11" s="91"/>
      <c r="I11" s="91"/>
      <c r="L11" s="355"/>
      <c r="M11" s="126" t="s">
        <v>989</v>
      </c>
    </row>
    <row r="12" spans="1:13" s="85" customFormat="1" ht="16.5" customHeight="1">
      <c r="A12" s="91"/>
      <c r="B12" s="94"/>
      <c r="C12" s="94"/>
      <c r="D12" s="91"/>
      <c r="E12" s="92"/>
      <c r="F12" s="91"/>
      <c r="G12" s="91"/>
      <c r="H12" s="91"/>
      <c r="I12" s="91"/>
      <c r="L12" s="355"/>
      <c r="M12" s="126" t="s">
        <v>990</v>
      </c>
    </row>
    <row r="13" spans="1:13" s="85" customFormat="1" ht="16.5" customHeight="1">
      <c r="A13" s="91"/>
      <c r="B13" s="94"/>
      <c r="C13" s="94"/>
      <c r="D13" s="91"/>
      <c r="E13" s="92"/>
      <c r="F13" s="91"/>
      <c r="G13" s="91"/>
      <c r="H13" s="91"/>
      <c r="I13" s="91"/>
      <c r="L13" s="356"/>
      <c r="M13" s="127"/>
    </row>
    <row r="14" spans="1:13" s="85" customFormat="1" ht="16.5" customHeight="1">
      <c r="A14" s="91"/>
      <c r="B14" s="94"/>
      <c r="C14" s="94"/>
      <c r="D14" s="91"/>
      <c r="E14" s="92"/>
      <c r="F14" s="91"/>
      <c r="G14" s="91"/>
      <c r="H14" s="91"/>
      <c r="I14" s="91"/>
      <c r="L14" s="355"/>
      <c r="M14" s="126" t="s">
        <v>987</v>
      </c>
    </row>
    <row r="15" spans="1:13" s="85" customFormat="1" ht="16.5" customHeight="1">
      <c r="A15" s="91"/>
      <c r="B15" s="94"/>
      <c r="C15" s="94"/>
      <c r="D15" s="91"/>
      <c r="E15" s="92"/>
      <c r="F15" s="91"/>
      <c r="G15" s="91"/>
      <c r="H15" s="91"/>
      <c r="I15" s="91"/>
      <c r="L15" s="355"/>
      <c r="M15" s="126" t="s">
        <v>254</v>
      </c>
    </row>
    <row r="16" spans="1:13" s="85" customFormat="1" ht="16.5" customHeight="1">
      <c r="A16" s="91"/>
      <c r="B16" s="94"/>
      <c r="C16" s="94"/>
      <c r="D16" s="91"/>
      <c r="E16" s="92"/>
      <c r="F16" s="91"/>
      <c r="G16" s="91"/>
      <c r="H16" s="91"/>
      <c r="I16" s="91"/>
      <c r="L16" s="355"/>
      <c r="M16" s="126" t="s">
        <v>991</v>
      </c>
    </row>
    <row r="17" spans="1:13" s="85" customFormat="1" ht="16.5" customHeight="1">
      <c r="A17" s="91"/>
      <c r="B17" s="94"/>
      <c r="C17" s="94"/>
      <c r="D17" s="91"/>
      <c r="E17" s="92"/>
      <c r="F17" s="91"/>
      <c r="G17" s="91"/>
      <c r="H17" s="91"/>
      <c r="I17" s="91"/>
      <c r="L17" s="355"/>
      <c r="M17" s="126" t="s">
        <v>992</v>
      </c>
    </row>
    <row r="18" spans="1:13" s="85" customFormat="1" ht="16.5" customHeight="1">
      <c r="A18" s="91"/>
      <c r="B18" s="94"/>
      <c r="C18" s="94"/>
      <c r="D18" s="91"/>
      <c r="E18" s="92"/>
      <c r="F18" s="91"/>
      <c r="G18" s="91"/>
      <c r="H18" s="91"/>
      <c r="I18" s="91"/>
      <c r="L18" s="355"/>
      <c r="M18" s="126" t="s">
        <v>993</v>
      </c>
    </row>
    <row r="19" spans="1:13" s="85" customFormat="1" ht="16.5" customHeight="1">
      <c r="A19" s="91"/>
      <c r="B19" s="94"/>
      <c r="C19" s="94"/>
      <c r="D19" s="91"/>
      <c r="E19" s="92"/>
      <c r="F19" s="91"/>
      <c r="G19" s="91"/>
      <c r="H19" s="91"/>
      <c r="I19" s="91"/>
      <c r="L19" s="355"/>
      <c r="M19" s="126" t="s">
        <v>994</v>
      </c>
    </row>
    <row r="20" spans="1:13" s="85" customFormat="1" ht="16.5" customHeight="1">
      <c r="A20" s="91"/>
      <c r="B20" s="94"/>
      <c r="C20" s="94"/>
      <c r="D20" s="91"/>
      <c r="E20" s="92"/>
      <c r="F20" s="91"/>
      <c r="G20" s="91"/>
      <c r="H20" s="91"/>
      <c r="I20" s="91"/>
      <c r="L20" s="355"/>
      <c r="M20" s="126" t="s">
        <v>995</v>
      </c>
    </row>
    <row r="21" spans="1:13" s="85" customFormat="1" ht="16.5" customHeight="1">
      <c r="A21" s="91"/>
      <c r="B21" s="94"/>
      <c r="C21" s="94"/>
      <c r="D21" s="91"/>
      <c r="E21" s="92"/>
      <c r="F21" s="91"/>
      <c r="G21" s="91"/>
      <c r="H21" s="91"/>
      <c r="I21" s="91"/>
      <c r="L21" s="355"/>
      <c r="M21" s="126" t="s">
        <v>996</v>
      </c>
    </row>
    <row r="22" spans="1:13" s="85" customFormat="1" ht="16.5" customHeight="1">
      <c r="A22" s="91"/>
      <c r="B22" s="94"/>
      <c r="C22" s="94"/>
      <c r="D22" s="91"/>
      <c r="E22" s="92"/>
      <c r="F22" s="91"/>
      <c r="G22" s="91"/>
      <c r="H22" s="91"/>
      <c r="I22" s="91"/>
      <c r="L22" s="355"/>
      <c r="M22" s="126" t="s">
        <v>999</v>
      </c>
    </row>
    <row r="23" spans="1:13" s="85" customFormat="1" ht="16.5" customHeight="1">
      <c r="A23" s="91"/>
      <c r="B23" s="94"/>
      <c r="C23" s="94"/>
      <c r="D23" s="91"/>
      <c r="E23" s="92"/>
      <c r="F23" s="91"/>
      <c r="G23" s="91"/>
      <c r="H23" s="91"/>
      <c r="I23" s="91"/>
      <c r="L23" s="355"/>
      <c r="M23" s="126" t="s">
        <v>1000</v>
      </c>
    </row>
    <row r="24" spans="1:12" s="85" customFormat="1" ht="16.5" customHeight="1">
      <c r="A24" s="91"/>
      <c r="B24" s="94"/>
      <c r="C24" s="94"/>
      <c r="D24" s="91"/>
      <c r="E24" s="92"/>
      <c r="F24" s="91"/>
      <c r="G24" s="91"/>
      <c r="H24" s="91"/>
      <c r="I24" s="91"/>
      <c r="L24" s="330"/>
    </row>
    <row r="25" spans="1:13" s="85" customFormat="1" ht="16.5" customHeight="1">
      <c r="A25" s="91"/>
      <c r="B25" s="94"/>
      <c r="C25" s="94"/>
      <c r="D25" s="91"/>
      <c r="E25" s="92"/>
      <c r="F25" s="91"/>
      <c r="G25" s="91"/>
      <c r="H25" s="91"/>
      <c r="I25" s="91"/>
      <c r="L25" s="330"/>
      <c r="M25" s="80"/>
    </row>
    <row r="26" spans="1:13" s="85" customFormat="1" ht="16.5" customHeight="1">
      <c r="A26" s="91"/>
      <c r="B26" s="94"/>
      <c r="C26" s="94"/>
      <c r="D26" s="91"/>
      <c r="E26" s="92"/>
      <c r="F26" s="91"/>
      <c r="G26" s="91"/>
      <c r="H26" s="91"/>
      <c r="I26" s="91"/>
      <c r="L26" s="330"/>
      <c r="M26" s="80"/>
    </row>
    <row r="27" spans="1:13" s="85" customFormat="1" ht="16.5" customHeight="1">
      <c r="A27" s="91"/>
      <c r="B27" s="94"/>
      <c r="C27" s="94"/>
      <c r="D27" s="91"/>
      <c r="E27" s="92"/>
      <c r="F27" s="91"/>
      <c r="G27" s="91"/>
      <c r="H27" s="91"/>
      <c r="I27" s="91"/>
      <c r="L27" s="330"/>
      <c r="M27" s="80"/>
    </row>
    <row r="28" spans="1:13" s="85" customFormat="1" ht="16.5" customHeight="1">
      <c r="A28" s="91"/>
      <c r="B28" s="94"/>
      <c r="C28" s="94"/>
      <c r="D28" s="91"/>
      <c r="E28" s="92"/>
      <c r="F28" s="91"/>
      <c r="G28" s="91"/>
      <c r="H28" s="91"/>
      <c r="I28" s="91"/>
      <c r="L28" s="330"/>
      <c r="M28" s="80"/>
    </row>
    <row r="29" spans="1:13" s="85" customFormat="1" ht="16.5" customHeight="1">
      <c r="A29" s="91"/>
      <c r="B29" s="94"/>
      <c r="C29" s="94"/>
      <c r="D29" s="91"/>
      <c r="E29" s="92"/>
      <c r="F29" s="91"/>
      <c r="G29" s="91"/>
      <c r="H29" s="91"/>
      <c r="I29" s="91"/>
      <c r="L29" s="330"/>
      <c r="M29" s="80"/>
    </row>
    <row r="30" spans="1:13" s="85" customFormat="1" ht="16.5" customHeight="1">
      <c r="A30" s="91"/>
      <c r="B30" s="94"/>
      <c r="C30" s="94"/>
      <c r="D30" s="91"/>
      <c r="E30" s="92"/>
      <c r="F30" s="91"/>
      <c r="G30" s="91"/>
      <c r="H30" s="91"/>
      <c r="I30" s="91"/>
      <c r="L30" s="330"/>
      <c r="M30" s="80"/>
    </row>
    <row r="31" spans="1:13" s="85" customFormat="1" ht="16.5" customHeight="1">
      <c r="A31" s="91"/>
      <c r="B31" s="94"/>
      <c r="C31" s="94"/>
      <c r="D31" s="91"/>
      <c r="E31" s="92"/>
      <c r="F31" s="91"/>
      <c r="G31" s="91"/>
      <c r="H31" s="91"/>
      <c r="I31" s="91"/>
      <c r="L31" s="330"/>
      <c r="M31" s="80"/>
    </row>
    <row r="32" spans="1:13" s="85" customFormat="1" ht="16.5" customHeight="1">
      <c r="A32" s="91"/>
      <c r="B32" s="94"/>
      <c r="C32" s="94"/>
      <c r="D32" s="91"/>
      <c r="E32" s="92"/>
      <c r="F32" s="91"/>
      <c r="G32" s="91"/>
      <c r="H32" s="91"/>
      <c r="I32" s="91"/>
      <c r="L32" s="330"/>
      <c r="M32" s="80"/>
    </row>
    <row r="33" spans="1:13" s="85" customFormat="1" ht="16.5" customHeight="1">
      <c r="A33" s="91"/>
      <c r="B33" s="94"/>
      <c r="C33" s="94"/>
      <c r="D33" s="91"/>
      <c r="E33" s="92"/>
      <c r="F33" s="91"/>
      <c r="G33" s="91"/>
      <c r="H33" s="91"/>
      <c r="I33" s="91"/>
      <c r="L33" s="330"/>
      <c r="M33" s="80"/>
    </row>
    <row r="34" spans="1:13" s="85" customFormat="1" ht="16.5" customHeight="1">
      <c r="A34" s="91"/>
      <c r="B34" s="94"/>
      <c r="C34" s="94"/>
      <c r="D34" s="91"/>
      <c r="E34" s="92"/>
      <c r="F34" s="91"/>
      <c r="G34" s="91"/>
      <c r="H34" s="91"/>
      <c r="I34" s="91"/>
      <c r="L34" s="330"/>
      <c r="M34" s="80"/>
    </row>
    <row r="35" spans="1:13" s="85" customFormat="1" ht="16.5" customHeight="1">
      <c r="A35" s="91"/>
      <c r="B35" s="94"/>
      <c r="C35" s="94"/>
      <c r="D35" s="91"/>
      <c r="E35" s="92"/>
      <c r="F35" s="91"/>
      <c r="G35" s="91"/>
      <c r="H35" s="91"/>
      <c r="I35" s="91"/>
      <c r="L35" s="330"/>
      <c r="M35" s="80"/>
    </row>
    <row r="36" spans="1:13" s="85" customFormat="1" ht="16.5" customHeight="1">
      <c r="A36" s="91"/>
      <c r="B36" s="94"/>
      <c r="C36" s="94"/>
      <c r="D36" s="91"/>
      <c r="E36" s="92"/>
      <c r="F36" s="91"/>
      <c r="G36" s="91"/>
      <c r="H36" s="91"/>
      <c r="I36" s="91"/>
      <c r="L36" s="330"/>
      <c r="M36" s="80"/>
    </row>
    <row r="37" spans="14:15" ht="12.75">
      <c r="N37" s="80"/>
      <c r="O37" s="80"/>
    </row>
    <row r="38" spans="14:15" ht="12.75">
      <c r="N38" s="80"/>
      <c r="O38" s="80"/>
    </row>
    <row r="39" spans="14:15" ht="12.75">
      <c r="N39" s="80"/>
      <c r="O39" s="80"/>
    </row>
    <row r="40" spans="14:15" ht="12.75">
      <c r="N40" s="80"/>
      <c r="O40" s="80"/>
    </row>
    <row r="41" spans="14:15" ht="12.75">
      <c r="N41" s="80"/>
      <c r="O41" s="80"/>
    </row>
    <row r="42" spans="14:15" ht="12.75">
      <c r="N42" s="80"/>
      <c r="O42" s="80"/>
    </row>
  </sheetData>
  <sheetProtection password="C138" sheet="1" objects="1" scenarios="1"/>
  <mergeCells count="2">
    <mergeCell ref="K5:K6"/>
    <mergeCell ref="K1:K2"/>
  </mergeCells>
  <dataValidations count="6">
    <dataValidation allowBlank="1" showInputMessage="1" showErrorMessage="1" prompt="Indiquez le nom du centre de regroupement, élimination ou valorisation auquel vous faites généralement appel pour vos déchets dangereux." sqref="A7:A32"/>
    <dataValidation allowBlank="1" showInputMessage="1" showErrorMessage="1" prompt="Veuillez indiquer le n° d'agréement du centre de traitement" sqref="H8:H32"/>
    <dataValidation allowBlank="1" showInputMessage="1" showErrorMessage="1" prompt="Veuillez indiquer le n° unique (BCE) du centre de traitement ou, à défaut, son n° TVA." sqref="I7:I32"/>
    <dataValidation type="list" allowBlank="1" showInputMessage="1" prompt="Veuillez préciser la région ou le pays où se situe le centre de traitement." sqref="G7:G32">
      <formula1>"RW,BXL,FL,Allemagne,Espagne,France,G-D. Luxembourg,Italie,Autre (précisez...)"</formula1>
    </dataValidation>
    <dataValidation allowBlank="1" showInputMessage="1" showErrorMessage="1" prompt="Veuillez indiquer le n° d'agrément du centre de traitement" sqref="H7"/>
    <dataValidation allowBlank="1" showInputMessage="1" showErrorMessage="1" prompt="Indiquez ici la raison sociale du centre de regroupement, d'élimination ou de valorisation auquel vous avez fait appel pour le traitement de vos déchets dangereux" sqref="B7"/>
  </dataValidations>
  <hyperlinks>
    <hyperlink ref="K5" location="'Feuillet G'!A8" display="'Feuillet G'!A8"/>
    <hyperlink ref="K5:K6" location="'Feuillet F'!A6" display="'Feuillet F'!A6"/>
    <hyperlink ref="K1:K2" location="Index!E15" display="Index!E15"/>
  </hyperlinks>
  <printOptions horizontalCentered="1"/>
  <pageMargins left="0.1968503937007874" right="0.1968503937007874" top="0.45" bottom="0.33" header="0.26" footer="0.23"/>
  <pageSetup horizontalDpi="600" verticalDpi="600" orientation="landscape" paperSize="9" scale="90" r:id="rId2"/>
  <headerFooter alignWithMargins="0">
    <oddHeader>&amp;R&amp;A</oddHeader>
    <oddFooter>&amp;RN° Page: &amp;P / &amp;N</oddFooter>
  </headerFooter>
  <drawing r:id="rId1"/>
</worksheet>
</file>

<file path=xl/worksheets/sheet8.xml><?xml version="1.0" encoding="utf-8"?>
<worksheet xmlns="http://schemas.openxmlformats.org/spreadsheetml/2006/main" xmlns:r="http://schemas.openxmlformats.org/officeDocument/2006/relationships">
  <sheetPr codeName="Feuil8"/>
  <dimension ref="A1:AT232"/>
  <sheetViews>
    <sheetView showGridLines="0" zoomScale="80" zoomScaleNormal="80" zoomScalePageLayoutView="0" workbookViewId="0" topLeftCell="B1">
      <pane ySplit="5" topLeftCell="BM6" activePane="bottomLeft" state="frozen"/>
      <selection pane="topLeft" activeCell="B46" sqref="B46:C46"/>
      <selection pane="bottomLeft" activeCell="B6" sqref="B6"/>
    </sheetView>
  </sheetViews>
  <sheetFormatPr defaultColWidth="11.421875" defaultRowHeight="12.75"/>
  <cols>
    <col min="1" max="1" width="11.421875" style="101" customWidth="1"/>
    <col min="2" max="2" width="26.28125" style="78" customWidth="1"/>
    <col min="3" max="3" width="12.00390625" style="80" customWidth="1"/>
    <col min="4" max="4" width="9.8515625" style="80" customWidth="1"/>
    <col min="5" max="5" width="14.7109375" style="78" customWidth="1"/>
    <col min="6" max="6" width="12.140625" style="102" customWidth="1"/>
    <col min="7" max="7" width="11.7109375" style="80" customWidth="1"/>
    <col min="8" max="8" width="10.57421875" style="103" customWidth="1"/>
    <col min="9" max="9" width="7.8515625" style="103" customWidth="1"/>
    <col min="10" max="10" width="15.140625" style="104" customWidth="1"/>
    <col min="11" max="11" width="14.00390625" style="78" customWidth="1"/>
    <col min="12" max="12" width="12.421875" style="93" customWidth="1"/>
    <col min="13" max="13" width="22.28125" style="93" customWidth="1"/>
    <col min="14" max="14" width="24.8515625" style="93" customWidth="1"/>
    <col min="15" max="15" width="17.140625" style="78" customWidth="1"/>
    <col min="16" max="16" width="9.7109375" style="410" customWidth="1"/>
    <col min="17" max="17" width="11.421875" style="93" customWidth="1"/>
    <col min="18" max="18" width="11.421875" style="407" customWidth="1"/>
    <col min="19" max="26" width="11.57421875" style="86" customWidth="1"/>
    <col min="27" max="27" width="11.57421875" style="80" customWidth="1"/>
    <col min="28" max="28" width="16.57421875" style="80" customWidth="1"/>
    <col min="29" max="29" width="4.140625" style="80" customWidth="1"/>
    <col min="30" max="30" width="112.421875" style="80" customWidth="1"/>
    <col min="31" max="46" width="11.57421875" style="80" customWidth="1"/>
    <col min="47" max="16384" width="11.421875" style="80" customWidth="1"/>
  </cols>
  <sheetData>
    <row r="1" spans="1:17" ht="18" customHeight="1">
      <c r="A1" s="307"/>
      <c r="B1" s="89"/>
      <c r="C1" s="89"/>
      <c r="D1" s="218"/>
      <c r="E1" s="250" t="str">
        <f>CONCATENATE(Etablissement," - ",Site)</f>
        <v>……………………………………………………………….. - ……………………….</v>
      </c>
      <c r="F1" s="89"/>
      <c r="G1" s="89"/>
      <c r="H1" s="218"/>
      <c r="I1" s="218"/>
      <c r="J1" s="240"/>
      <c r="K1" s="219"/>
      <c r="L1" s="205" t="s">
        <v>1881</v>
      </c>
      <c r="M1" s="203" t="str">
        <f>Année</f>
        <v>……………….</v>
      </c>
      <c r="N1" s="213"/>
      <c r="O1" s="203"/>
      <c r="P1" s="89"/>
      <c r="Q1" s="439" t="s">
        <v>1389</v>
      </c>
    </row>
    <row r="2" spans="1:17" ht="18" customHeight="1" thickBot="1">
      <c r="A2" s="89"/>
      <c r="B2" s="89"/>
      <c r="C2" s="251" t="str">
        <f>Index!B1</f>
        <v>FORMULAIRE DE DÉCLARATION ANNUELLE DE PRODUCTION / DÉTENTION DE DÉCHETS DANGEREUX</v>
      </c>
      <c r="D2" s="89"/>
      <c r="E2" s="89"/>
      <c r="F2" s="89"/>
      <c r="G2" s="89"/>
      <c r="H2" s="218"/>
      <c r="I2" s="218"/>
      <c r="J2" s="240"/>
      <c r="K2" s="219"/>
      <c r="L2" s="205"/>
      <c r="M2" s="203"/>
      <c r="N2" s="213"/>
      <c r="O2" s="393" t="str">
        <f>Index!$C$3</f>
        <v>Direction Générale Opérationnelle de l'Agriculture, des Ressources Naturelles et de l'Environnement </v>
      </c>
      <c r="P2" s="89"/>
      <c r="Q2" s="463"/>
    </row>
    <row r="3" spans="1:17" ht="18" customHeight="1" thickBot="1" thickTop="1">
      <c r="A3" s="89"/>
      <c r="B3" s="202"/>
      <c r="C3" s="89"/>
      <c r="D3" s="218"/>
      <c r="E3" s="89"/>
      <c r="F3" s="89"/>
      <c r="G3" s="89"/>
      <c r="H3" s="218"/>
      <c r="I3" s="218"/>
      <c r="J3" s="240"/>
      <c r="K3" s="219"/>
      <c r="L3" s="205"/>
      <c r="M3" s="203"/>
      <c r="N3" s="213"/>
      <c r="O3" s="385" t="str">
        <f>Index!$C$4</f>
        <v>Département du Sol et des Déchets / Office Wallon des Déchets</v>
      </c>
      <c r="P3" s="89"/>
      <c r="Q3" s="439" t="s">
        <v>1811</v>
      </c>
    </row>
    <row r="4" spans="1:17" ht="22.5" customHeight="1" thickBot="1">
      <c r="A4" s="370" t="str">
        <f>Index!B16</f>
        <v>Liste des sorties de déchets</v>
      </c>
      <c r="B4" s="253"/>
      <c r="C4" s="255"/>
      <c r="D4" s="255"/>
      <c r="E4" s="254"/>
      <c r="F4" s="255"/>
      <c r="G4" s="255"/>
      <c r="H4" s="256"/>
      <c r="I4" s="256"/>
      <c r="J4" s="256"/>
      <c r="K4" s="257"/>
      <c r="L4" s="254"/>
      <c r="M4" s="254"/>
      <c r="N4" s="254"/>
      <c r="O4" s="254"/>
      <c r="P4" s="89"/>
      <c r="Q4" s="473"/>
    </row>
    <row r="5" spans="1:18" ht="37.5" customHeight="1" thickBot="1" thickTop="1">
      <c r="A5" s="242" t="s">
        <v>1876</v>
      </c>
      <c r="B5" s="371" t="s">
        <v>1877</v>
      </c>
      <c r="C5" s="357" t="s">
        <v>1872</v>
      </c>
      <c r="D5" s="358" t="s">
        <v>1889</v>
      </c>
      <c r="E5" s="359" t="s">
        <v>1861</v>
      </c>
      <c r="F5" s="305" t="s">
        <v>1878</v>
      </c>
      <c r="G5" s="360" t="s">
        <v>1346</v>
      </c>
      <c r="H5" s="249" t="s">
        <v>385</v>
      </c>
      <c r="I5" s="249" t="s">
        <v>383</v>
      </c>
      <c r="J5" s="245" t="s">
        <v>1855</v>
      </c>
      <c r="K5" s="246" t="s">
        <v>390</v>
      </c>
      <c r="L5" s="248" t="s">
        <v>391</v>
      </c>
      <c r="M5" s="243" t="s">
        <v>1875</v>
      </c>
      <c r="N5" s="243" t="s">
        <v>1873</v>
      </c>
      <c r="O5" s="247" t="s">
        <v>1060</v>
      </c>
      <c r="P5" s="368" t="s">
        <v>1908</v>
      </c>
      <c r="Q5" s="400" t="s">
        <v>1909</v>
      </c>
      <c r="R5" s="408"/>
    </row>
    <row r="6" spans="1:46" s="85" customFormat="1" ht="15" customHeight="1" thickTop="1">
      <c r="A6" s="95" t="s">
        <v>575</v>
      </c>
      <c r="B6" s="81" t="s">
        <v>1661</v>
      </c>
      <c r="C6" s="386" t="e">
        <f>IF(B6="","",VLOOKUP($B6,'Feuillet B'!$A$7:$I$107,3,0))</f>
        <v>#N/A</v>
      </c>
      <c r="D6" s="387" t="e">
        <f>IF(B6="","",VLOOKUP($B6,'Feuillet B'!$A$7:$I$107,5,0))</f>
        <v>#N/A</v>
      </c>
      <c r="E6" s="388" t="e">
        <f>IF(B6="","",VLOOKUP(B6,'Feuillet B'!$A$7:$I$107,6,0))</f>
        <v>#N/A</v>
      </c>
      <c r="F6" s="389" t="e">
        <f>IF(B6="","",VLOOKUP($B6,'Feuillet B'!$A$7:$I$156,7,0))</f>
        <v>#N/A</v>
      </c>
      <c r="G6" s="390" t="e">
        <f>IF(B6="","",VLOOKUP($B6,'Feuillet B'!$A$7:$I$56,8,0))</f>
        <v>#N/A</v>
      </c>
      <c r="H6" s="97" t="s">
        <v>1905</v>
      </c>
      <c r="I6" s="364" t="s">
        <v>384</v>
      </c>
      <c r="J6" s="100" t="s">
        <v>808</v>
      </c>
      <c r="K6" s="81" t="s">
        <v>808</v>
      </c>
      <c r="L6" s="98" t="s">
        <v>1202</v>
      </c>
      <c r="M6" s="81" t="s">
        <v>808</v>
      </c>
      <c r="N6" s="96" t="s">
        <v>1884</v>
      </c>
      <c r="O6" s="81" t="s">
        <v>1203</v>
      </c>
      <c r="P6" s="392" t="str">
        <f>VLOOKUP(O6,Traitements!$A$2:$B$40,2,0)</f>
        <v>_indéterminé</v>
      </c>
      <c r="Q6" s="401" t="e">
        <f>VLOOKUP(L6,'Feuillet E'!$A$7:$I$50,7,0)</f>
        <v>#N/A</v>
      </c>
      <c r="R6" s="409"/>
      <c r="S6" s="86"/>
      <c r="T6" s="86"/>
      <c r="U6" s="86"/>
      <c r="V6" s="86"/>
      <c r="W6" s="86"/>
      <c r="X6" s="86"/>
      <c r="Y6" s="86"/>
      <c r="Z6" s="86"/>
      <c r="AA6" s="80"/>
      <c r="AB6" s="80"/>
      <c r="AC6" s="80"/>
      <c r="AD6" s="80"/>
      <c r="AE6" s="80"/>
      <c r="AF6" s="80"/>
      <c r="AG6" s="80"/>
      <c r="AH6" s="80"/>
      <c r="AI6" s="80"/>
      <c r="AJ6" s="80"/>
      <c r="AK6" s="80"/>
      <c r="AL6" s="80"/>
      <c r="AM6" s="80"/>
      <c r="AN6" s="80"/>
      <c r="AO6" s="80"/>
      <c r="AP6" s="80"/>
      <c r="AQ6" s="80"/>
      <c r="AR6" s="80"/>
      <c r="AS6" s="80"/>
      <c r="AT6" s="80"/>
    </row>
    <row r="7" spans="1:46" s="85" customFormat="1" ht="15" customHeight="1">
      <c r="A7" s="95" t="s">
        <v>575</v>
      </c>
      <c r="B7" s="81" t="s">
        <v>1661</v>
      </c>
      <c r="C7" s="386" t="e">
        <f>IF(B7="","",VLOOKUP($B7,'Feuillet B'!$A$7:$I$107,3,0))</f>
        <v>#N/A</v>
      </c>
      <c r="D7" s="387" t="e">
        <f>IF(B7="","",VLOOKUP($B7,'Feuillet B'!$A$7:$I$107,5,0))</f>
        <v>#N/A</v>
      </c>
      <c r="E7" s="388" t="e">
        <f>IF(B7="","",VLOOKUP(B7,'Feuillet B'!$A$7:$I$107,6,0))</f>
        <v>#N/A</v>
      </c>
      <c r="F7" s="389" t="e">
        <f>IF(B7="","",VLOOKUP($B7,'Feuillet B'!$A$7:$I$156,7,0))</f>
        <v>#N/A</v>
      </c>
      <c r="G7" s="390" t="e">
        <f>IF(B7="","",VLOOKUP($B7,'Feuillet B'!$A$7:$I$56,8,0))</f>
        <v>#N/A</v>
      </c>
      <c r="H7" s="97" t="s">
        <v>1905</v>
      </c>
      <c r="I7" s="364" t="s">
        <v>384</v>
      </c>
      <c r="J7" s="100" t="s">
        <v>808</v>
      </c>
      <c r="K7" s="81" t="s">
        <v>808</v>
      </c>
      <c r="L7" s="98" t="s">
        <v>1202</v>
      </c>
      <c r="M7" s="81" t="s">
        <v>808</v>
      </c>
      <c r="N7" s="96" t="s">
        <v>1884</v>
      </c>
      <c r="O7" s="81" t="s">
        <v>1203</v>
      </c>
      <c r="P7" s="392" t="str">
        <f>VLOOKUP(O7,Traitements!$A$2:$B$40,2,0)</f>
        <v>_indéterminé</v>
      </c>
      <c r="Q7" s="401" t="e">
        <f>VLOOKUP(L7,'Feuillet E'!$A$7:$I$50,7,0)</f>
        <v>#N/A</v>
      </c>
      <c r="R7" s="409"/>
      <c r="S7" s="86"/>
      <c r="T7" s="86"/>
      <c r="U7" s="86"/>
      <c r="V7" s="86"/>
      <c r="W7" s="86"/>
      <c r="X7" s="86"/>
      <c r="Y7" s="86"/>
      <c r="Z7" s="86"/>
      <c r="AA7" s="80"/>
      <c r="AB7" s="80"/>
      <c r="AC7" s="80"/>
      <c r="AD7" s="80"/>
      <c r="AE7" s="80"/>
      <c r="AF7" s="80"/>
      <c r="AG7" s="80"/>
      <c r="AH7" s="80"/>
      <c r="AI7" s="80"/>
      <c r="AJ7" s="80"/>
      <c r="AK7" s="80"/>
      <c r="AL7" s="80"/>
      <c r="AM7" s="80"/>
      <c r="AN7" s="80"/>
      <c r="AO7" s="80"/>
      <c r="AP7" s="80"/>
      <c r="AQ7" s="80"/>
      <c r="AR7" s="80"/>
      <c r="AS7" s="80"/>
      <c r="AT7" s="80"/>
    </row>
    <row r="8" spans="1:46" s="85" customFormat="1" ht="15" customHeight="1">
      <c r="A8" s="95" t="s">
        <v>575</v>
      </c>
      <c r="B8" s="81" t="s">
        <v>1661</v>
      </c>
      <c r="C8" s="386" t="e">
        <f>IF(B8="","",VLOOKUP($B8,'Feuillet B'!$A$7:$I$107,3,0))</f>
        <v>#N/A</v>
      </c>
      <c r="D8" s="387" t="e">
        <f>IF(B8="","",VLOOKUP($B8,'Feuillet B'!$A$7:$I$107,5,0))</f>
        <v>#N/A</v>
      </c>
      <c r="E8" s="388" t="e">
        <f>IF(B8="","",VLOOKUP(B8,'Feuillet B'!$A$7:$I$107,6,0))</f>
        <v>#N/A</v>
      </c>
      <c r="F8" s="389" t="e">
        <f>IF(B8="","",VLOOKUP($B8,'Feuillet B'!$A$7:$I$156,7,0))</f>
        <v>#N/A</v>
      </c>
      <c r="G8" s="390" t="e">
        <f>IF(B8="","",VLOOKUP($B8,'Feuillet B'!$A$7:$I$56,8,0))</f>
        <v>#N/A</v>
      </c>
      <c r="H8" s="97" t="s">
        <v>1905</v>
      </c>
      <c r="I8" s="364" t="s">
        <v>384</v>
      </c>
      <c r="J8" s="100" t="s">
        <v>808</v>
      </c>
      <c r="K8" s="81" t="s">
        <v>808</v>
      </c>
      <c r="L8" s="98" t="s">
        <v>1202</v>
      </c>
      <c r="M8" s="81" t="s">
        <v>808</v>
      </c>
      <c r="N8" s="96" t="s">
        <v>1884</v>
      </c>
      <c r="O8" s="81" t="s">
        <v>1203</v>
      </c>
      <c r="P8" s="392" t="str">
        <f>VLOOKUP(O8,Traitements!$A$2:$B$40,2,0)</f>
        <v>_indéterminé</v>
      </c>
      <c r="Q8" s="401" t="e">
        <f>VLOOKUP(L8,'Feuillet E'!$A$7:$I$50,7,0)</f>
        <v>#N/A</v>
      </c>
      <c r="R8" s="409"/>
      <c r="S8" s="86"/>
      <c r="T8" s="86"/>
      <c r="U8" s="86"/>
      <c r="V8" s="86"/>
      <c r="W8" s="86"/>
      <c r="X8" s="86"/>
      <c r="Y8" s="86"/>
      <c r="Z8" s="86"/>
      <c r="AA8" s="80"/>
      <c r="AB8" s="80"/>
      <c r="AC8" s="80"/>
      <c r="AD8" s="80"/>
      <c r="AE8" s="80"/>
      <c r="AF8" s="80"/>
      <c r="AG8" s="80"/>
      <c r="AH8" s="80"/>
      <c r="AI8" s="80"/>
      <c r="AJ8" s="80"/>
      <c r="AK8" s="80"/>
      <c r="AL8" s="80"/>
      <c r="AM8" s="80"/>
      <c r="AN8" s="80"/>
      <c r="AO8" s="80"/>
      <c r="AP8" s="80"/>
      <c r="AQ8" s="80"/>
      <c r="AR8" s="80"/>
      <c r="AS8" s="80"/>
      <c r="AT8" s="80"/>
    </row>
    <row r="9" spans="1:46" s="85" customFormat="1" ht="15" customHeight="1">
      <c r="A9" s="95" t="s">
        <v>575</v>
      </c>
      <c r="B9" s="81" t="s">
        <v>1661</v>
      </c>
      <c r="C9" s="386" t="e">
        <f>IF(B9="","",VLOOKUP($B9,'Feuillet B'!$A$7:$I$107,3,0))</f>
        <v>#N/A</v>
      </c>
      <c r="D9" s="387" t="e">
        <f>IF(B9="","",VLOOKUP($B9,'Feuillet B'!$A$7:$I$107,5,0))</f>
        <v>#N/A</v>
      </c>
      <c r="E9" s="388" t="e">
        <f>IF(B9="","",VLOOKUP(B9,'Feuillet B'!$A$7:$I$107,6,0))</f>
        <v>#N/A</v>
      </c>
      <c r="F9" s="389" t="e">
        <f>IF(B9="","",VLOOKUP($B9,'Feuillet B'!$A$7:$I$156,7,0))</f>
        <v>#N/A</v>
      </c>
      <c r="G9" s="390" t="e">
        <f>IF(B9="","",VLOOKUP($B9,'Feuillet B'!$A$7:$I$56,8,0))</f>
        <v>#N/A</v>
      </c>
      <c r="H9" s="97" t="s">
        <v>1905</v>
      </c>
      <c r="I9" s="364" t="s">
        <v>384</v>
      </c>
      <c r="J9" s="100" t="s">
        <v>808</v>
      </c>
      <c r="K9" s="81" t="s">
        <v>808</v>
      </c>
      <c r="L9" s="98" t="s">
        <v>1202</v>
      </c>
      <c r="M9" s="81" t="s">
        <v>808</v>
      </c>
      <c r="N9" s="96" t="s">
        <v>1884</v>
      </c>
      <c r="O9" s="81" t="s">
        <v>1203</v>
      </c>
      <c r="P9" s="392" t="str">
        <f>VLOOKUP(O9,Traitements!$A$2:$B$40,2,0)</f>
        <v>_indéterminé</v>
      </c>
      <c r="Q9" s="401" t="e">
        <f>VLOOKUP(L9,'Feuillet E'!$A$7:$I$50,7,0)</f>
        <v>#N/A</v>
      </c>
      <c r="R9" s="409"/>
      <c r="S9" s="86"/>
      <c r="T9" s="86"/>
      <c r="U9" s="86"/>
      <c r="V9" s="86"/>
      <c r="W9" s="86"/>
      <c r="X9" s="86"/>
      <c r="Y9" s="86"/>
      <c r="Z9" s="86"/>
      <c r="AA9" s="80"/>
      <c r="AB9" s="80"/>
      <c r="AC9" s="80"/>
      <c r="AD9" s="80"/>
      <c r="AE9" s="80"/>
      <c r="AF9" s="80"/>
      <c r="AG9" s="80"/>
      <c r="AH9" s="80"/>
      <c r="AI9" s="80"/>
      <c r="AJ9" s="80"/>
      <c r="AK9" s="80"/>
      <c r="AL9" s="80"/>
      <c r="AM9" s="80"/>
      <c r="AN9" s="80"/>
      <c r="AO9" s="80"/>
      <c r="AP9" s="80"/>
      <c r="AQ9" s="80"/>
      <c r="AR9" s="80"/>
      <c r="AS9" s="80"/>
      <c r="AT9" s="80"/>
    </row>
    <row r="10" spans="1:46" s="85" customFormat="1" ht="15" customHeight="1">
      <c r="A10" s="95" t="s">
        <v>575</v>
      </c>
      <c r="B10" s="81" t="s">
        <v>1661</v>
      </c>
      <c r="C10" s="386" t="e">
        <f>IF(B10="","",VLOOKUP($B10,'Feuillet B'!$A$7:$I$107,3,0))</f>
        <v>#N/A</v>
      </c>
      <c r="D10" s="387" t="e">
        <f>IF(B10="","",VLOOKUP($B10,'Feuillet B'!$A$7:$I$107,5,0))</f>
        <v>#N/A</v>
      </c>
      <c r="E10" s="388" t="e">
        <f>IF(B10="","",VLOOKUP(B10,'Feuillet B'!$A$7:$I$107,6,0))</f>
        <v>#N/A</v>
      </c>
      <c r="F10" s="389" t="e">
        <f>IF(B10="","",VLOOKUP($B10,'Feuillet B'!$A$7:$I$156,7,0))</f>
        <v>#N/A</v>
      </c>
      <c r="G10" s="390" t="e">
        <f>IF(B10="","",VLOOKUP($B10,'Feuillet B'!$A$7:$I$56,8,0))</f>
        <v>#N/A</v>
      </c>
      <c r="H10" s="97" t="s">
        <v>1905</v>
      </c>
      <c r="I10" s="364" t="s">
        <v>384</v>
      </c>
      <c r="J10" s="100" t="s">
        <v>808</v>
      </c>
      <c r="K10" s="81" t="s">
        <v>808</v>
      </c>
      <c r="L10" s="98" t="s">
        <v>1202</v>
      </c>
      <c r="M10" s="81" t="s">
        <v>808</v>
      </c>
      <c r="N10" s="96" t="s">
        <v>1884</v>
      </c>
      <c r="O10" s="81" t="s">
        <v>1203</v>
      </c>
      <c r="P10" s="392" t="str">
        <f>VLOOKUP(O10,Traitements!$A$2:$B$40,2,0)</f>
        <v>_indéterminé</v>
      </c>
      <c r="Q10" s="401" t="e">
        <f>VLOOKUP(L10,'Feuillet E'!$A$7:$I$50,7,0)</f>
        <v>#N/A</v>
      </c>
      <c r="R10" s="409"/>
      <c r="S10" s="86"/>
      <c r="T10" s="86"/>
      <c r="U10" s="86"/>
      <c r="V10" s="86"/>
      <c r="W10" s="86"/>
      <c r="X10" s="86"/>
      <c r="Y10" s="86"/>
      <c r="Z10" s="86"/>
      <c r="AA10" s="80"/>
      <c r="AB10" s="80"/>
      <c r="AC10" s="80"/>
      <c r="AD10" s="80"/>
      <c r="AE10" s="80"/>
      <c r="AF10" s="80"/>
      <c r="AG10" s="80"/>
      <c r="AH10" s="80"/>
      <c r="AI10" s="80"/>
      <c r="AJ10" s="80"/>
      <c r="AK10" s="80"/>
      <c r="AL10" s="80"/>
      <c r="AM10" s="80"/>
      <c r="AN10" s="80"/>
      <c r="AO10" s="80"/>
      <c r="AP10" s="80"/>
      <c r="AQ10" s="80"/>
      <c r="AR10" s="80"/>
      <c r="AS10" s="80"/>
      <c r="AT10" s="80"/>
    </row>
    <row r="11" spans="1:46" s="85" customFormat="1" ht="15" customHeight="1">
      <c r="A11" s="95" t="s">
        <v>575</v>
      </c>
      <c r="B11" s="81" t="s">
        <v>1661</v>
      </c>
      <c r="C11" s="386" t="e">
        <f>IF(B11="","",VLOOKUP($B11,'Feuillet B'!$A$7:$I$107,3,0))</f>
        <v>#N/A</v>
      </c>
      <c r="D11" s="387" t="e">
        <f>IF(B11="","",VLOOKUP($B11,'Feuillet B'!$A$7:$I$107,5,0))</f>
        <v>#N/A</v>
      </c>
      <c r="E11" s="388" t="e">
        <f>IF(B11="","",VLOOKUP(B11,'Feuillet B'!$A$7:$I$107,6,0))</f>
        <v>#N/A</v>
      </c>
      <c r="F11" s="389" t="e">
        <f>IF(B11="","",VLOOKUP($B11,'Feuillet B'!$A$7:$I$156,7,0))</f>
        <v>#N/A</v>
      </c>
      <c r="G11" s="390" t="e">
        <f>IF(B11="","",VLOOKUP($B11,'Feuillet B'!$A$7:$I$56,8,0))</f>
        <v>#N/A</v>
      </c>
      <c r="H11" s="97" t="s">
        <v>1905</v>
      </c>
      <c r="I11" s="364" t="s">
        <v>384</v>
      </c>
      <c r="J11" s="100" t="s">
        <v>808</v>
      </c>
      <c r="K11" s="81" t="s">
        <v>808</v>
      </c>
      <c r="L11" s="98" t="s">
        <v>1202</v>
      </c>
      <c r="M11" s="81" t="s">
        <v>808</v>
      </c>
      <c r="N11" s="96" t="s">
        <v>1884</v>
      </c>
      <c r="O11" s="81" t="s">
        <v>1203</v>
      </c>
      <c r="P11" s="392" t="str">
        <f>VLOOKUP(O11,Traitements!$A$2:$B$40,2,0)</f>
        <v>_indéterminé</v>
      </c>
      <c r="Q11" s="401" t="e">
        <f>VLOOKUP(L11,'Feuillet E'!$A$7:$I$50,7,0)</f>
        <v>#N/A</v>
      </c>
      <c r="R11" s="409"/>
      <c r="S11" s="86"/>
      <c r="T11" s="86"/>
      <c r="U11" s="86"/>
      <c r="V11" s="86"/>
      <c r="W11" s="86"/>
      <c r="X11" s="86"/>
      <c r="Y11" s="86"/>
      <c r="Z11" s="86"/>
      <c r="AA11" s="80"/>
      <c r="AB11" s="80"/>
      <c r="AC11" s="80"/>
      <c r="AD11" s="80"/>
      <c r="AE11" s="80"/>
      <c r="AF11" s="80"/>
      <c r="AG11" s="80"/>
      <c r="AH11" s="80"/>
      <c r="AI11" s="80"/>
      <c r="AJ11" s="80"/>
      <c r="AK11" s="80"/>
      <c r="AL11" s="80"/>
      <c r="AM11" s="80"/>
      <c r="AN11" s="80"/>
      <c r="AO11" s="80"/>
      <c r="AP11" s="80"/>
      <c r="AQ11" s="80"/>
      <c r="AR11" s="80"/>
      <c r="AS11" s="80"/>
      <c r="AT11" s="80"/>
    </row>
    <row r="12" spans="1:46" s="85" customFormat="1" ht="15" customHeight="1">
      <c r="A12" s="95" t="s">
        <v>575</v>
      </c>
      <c r="B12" s="81" t="s">
        <v>1661</v>
      </c>
      <c r="C12" s="386" t="e">
        <f>IF(B12="","",VLOOKUP($B12,'Feuillet B'!$A$7:$I$107,3,0))</f>
        <v>#N/A</v>
      </c>
      <c r="D12" s="387" t="e">
        <f>IF(B12="","",VLOOKUP($B12,'Feuillet B'!$A$7:$I$107,5,0))</f>
        <v>#N/A</v>
      </c>
      <c r="E12" s="388" t="e">
        <f>IF(B12="","",VLOOKUP(B12,'Feuillet B'!$A$7:$I$107,6,0))</f>
        <v>#N/A</v>
      </c>
      <c r="F12" s="389" t="e">
        <f>IF(B12="","",VLOOKUP($B12,'Feuillet B'!$A$7:$I$156,7,0))</f>
        <v>#N/A</v>
      </c>
      <c r="G12" s="390" t="e">
        <f>IF(B12="","",VLOOKUP($B12,'Feuillet B'!$A$7:$I$56,8,0))</f>
        <v>#N/A</v>
      </c>
      <c r="H12" s="97" t="s">
        <v>1905</v>
      </c>
      <c r="I12" s="364" t="s">
        <v>384</v>
      </c>
      <c r="J12" s="100" t="s">
        <v>808</v>
      </c>
      <c r="K12" s="81" t="s">
        <v>808</v>
      </c>
      <c r="L12" s="98" t="s">
        <v>1202</v>
      </c>
      <c r="M12" s="81" t="s">
        <v>808</v>
      </c>
      <c r="N12" s="96" t="s">
        <v>1884</v>
      </c>
      <c r="O12" s="81" t="s">
        <v>1203</v>
      </c>
      <c r="P12" s="392" t="str">
        <f>VLOOKUP(O12,Traitements!$A$2:$B$40,2,0)</f>
        <v>_indéterminé</v>
      </c>
      <c r="Q12" s="401" t="e">
        <f>VLOOKUP(L12,'Feuillet E'!$A$7:$I$50,7,0)</f>
        <v>#N/A</v>
      </c>
      <c r="R12" s="409"/>
      <c r="S12" s="86"/>
      <c r="T12" s="86"/>
      <c r="U12" s="86"/>
      <c r="V12" s="86"/>
      <c r="W12" s="86"/>
      <c r="X12" s="86"/>
      <c r="Y12" s="86"/>
      <c r="Z12" s="86"/>
      <c r="AA12" s="80"/>
      <c r="AB12" s="80"/>
      <c r="AC12" s="80"/>
      <c r="AD12" s="80"/>
      <c r="AE12" s="80"/>
      <c r="AF12" s="80"/>
      <c r="AG12" s="80"/>
      <c r="AH12" s="80"/>
      <c r="AI12" s="80"/>
      <c r="AJ12" s="80"/>
      <c r="AK12" s="80"/>
      <c r="AL12" s="80"/>
      <c r="AM12" s="80"/>
      <c r="AN12" s="80"/>
      <c r="AO12" s="80"/>
      <c r="AP12" s="80"/>
      <c r="AQ12" s="80"/>
      <c r="AR12" s="80"/>
      <c r="AS12" s="80"/>
      <c r="AT12" s="80"/>
    </row>
    <row r="13" spans="1:46" s="85" customFormat="1" ht="15" customHeight="1">
      <c r="A13" s="95" t="s">
        <v>575</v>
      </c>
      <c r="B13" s="81" t="s">
        <v>1661</v>
      </c>
      <c r="C13" s="386" t="e">
        <f>IF(B13="","",VLOOKUP($B13,'Feuillet B'!$A$7:$I$107,3,0))</f>
        <v>#N/A</v>
      </c>
      <c r="D13" s="387" t="e">
        <f>IF(B13="","",VLOOKUP($B13,'Feuillet B'!$A$7:$I$107,5,0))</f>
        <v>#N/A</v>
      </c>
      <c r="E13" s="388" t="e">
        <f>IF(B13="","",VLOOKUP(B13,'Feuillet B'!$A$7:$I$107,6,0))</f>
        <v>#N/A</v>
      </c>
      <c r="F13" s="389" t="e">
        <f>IF(B13="","",VLOOKUP($B13,'Feuillet B'!$A$7:$I$156,7,0))</f>
        <v>#N/A</v>
      </c>
      <c r="G13" s="390" t="e">
        <f>IF(B13="","",VLOOKUP($B13,'Feuillet B'!$A$7:$I$56,8,0))</f>
        <v>#N/A</v>
      </c>
      <c r="H13" s="97" t="s">
        <v>1905</v>
      </c>
      <c r="I13" s="364" t="s">
        <v>384</v>
      </c>
      <c r="J13" s="100" t="s">
        <v>808</v>
      </c>
      <c r="K13" s="81" t="s">
        <v>808</v>
      </c>
      <c r="L13" s="98" t="s">
        <v>1202</v>
      </c>
      <c r="M13" s="81" t="s">
        <v>808</v>
      </c>
      <c r="N13" s="96" t="s">
        <v>1884</v>
      </c>
      <c r="O13" s="81" t="s">
        <v>1203</v>
      </c>
      <c r="P13" s="392" t="str">
        <f>VLOOKUP(O13,Traitements!$A$2:$B$40,2,0)</f>
        <v>_indéterminé</v>
      </c>
      <c r="Q13" s="401" t="e">
        <f>VLOOKUP(L13,'Feuillet E'!$A$7:$I$50,7,0)</f>
        <v>#N/A</v>
      </c>
      <c r="R13" s="409"/>
      <c r="S13" s="86"/>
      <c r="T13" s="86"/>
      <c r="U13" s="86"/>
      <c r="V13" s="86"/>
      <c r="W13" s="86"/>
      <c r="X13" s="86"/>
      <c r="Y13" s="86"/>
      <c r="Z13" s="86"/>
      <c r="AA13" s="80"/>
      <c r="AB13" s="80"/>
      <c r="AC13" s="80"/>
      <c r="AD13" s="80"/>
      <c r="AE13" s="80"/>
      <c r="AF13" s="80"/>
      <c r="AG13" s="80"/>
      <c r="AH13" s="80"/>
      <c r="AI13" s="80"/>
      <c r="AJ13" s="80"/>
      <c r="AK13" s="80"/>
      <c r="AL13" s="80"/>
      <c r="AM13" s="80"/>
      <c r="AN13" s="80"/>
      <c r="AO13" s="80"/>
      <c r="AP13" s="80"/>
      <c r="AQ13" s="80"/>
      <c r="AR13" s="80"/>
      <c r="AS13" s="80"/>
      <c r="AT13" s="80"/>
    </row>
    <row r="14" spans="1:46" s="85" customFormat="1" ht="15" customHeight="1">
      <c r="A14" s="95" t="s">
        <v>575</v>
      </c>
      <c r="B14" s="81" t="s">
        <v>1661</v>
      </c>
      <c r="C14" s="386" t="e">
        <f>IF(B14="","",VLOOKUP($B14,'Feuillet B'!$A$7:$I$107,3,0))</f>
        <v>#N/A</v>
      </c>
      <c r="D14" s="387" t="e">
        <f>IF(B14="","",VLOOKUP($B14,'Feuillet B'!$A$7:$I$107,5,0))</f>
        <v>#N/A</v>
      </c>
      <c r="E14" s="388" t="e">
        <f>IF(B14="","",VLOOKUP(B14,'Feuillet B'!$A$7:$I$107,6,0))</f>
        <v>#N/A</v>
      </c>
      <c r="F14" s="389" t="e">
        <f>IF(B14="","",VLOOKUP($B14,'Feuillet B'!$A$7:$I$156,7,0))</f>
        <v>#N/A</v>
      </c>
      <c r="G14" s="390" t="e">
        <f>IF(B14="","",VLOOKUP($B14,'Feuillet B'!$A$7:$I$56,8,0))</f>
        <v>#N/A</v>
      </c>
      <c r="H14" s="97" t="s">
        <v>1905</v>
      </c>
      <c r="I14" s="364" t="s">
        <v>384</v>
      </c>
      <c r="J14" s="100" t="s">
        <v>808</v>
      </c>
      <c r="K14" s="81" t="s">
        <v>808</v>
      </c>
      <c r="L14" s="98" t="s">
        <v>1202</v>
      </c>
      <c r="M14" s="81" t="s">
        <v>808</v>
      </c>
      <c r="N14" s="96" t="s">
        <v>1884</v>
      </c>
      <c r="O14" s="81" t="s">
        <v>1203</v>
      </c>
      <c r="P14" s="392" t="str">
        <f>VLOOKUP(O14,Traitements!$A$2:$B$40,2,0)</f>
        <v>_indéterminé</v>
      </c>
      <c r="Q14" s="401" t="e">
        <f>VLOOKUP(L14,'Feuillet E'!$A$7:$I$50,7,0)</f>
        <v>#N/A</v>
      </c>
      <c r="R14" s="409"/>
      <c r="S14" s="86"/>
      <c r="T14" s="86"/>
      <c r="U14" s="86"/>
      <c r="V14" s="86"/>
      <c r="W14" s="86"/>
      <c r="X14" s="86"/>
      <c r="Y14" s="86"/>
      <c r="Z14" s="86"/>
      <c r="AA14" s="80"/>
      <c r="AB14" s="80"/>
      <c r="AC14" s="80"/>
      <c r="AD14" s="80"/>
      <c r="AE14" s="80"/>
      <c r="AF14" s="80"/>
      <c r="AG14" s="80"/>
      <c r="AH14" s="80"/>
      <c r="AI14" s="80"/>
      <c r="AJ14" s="80"/>
      <c r="AK14" s="80"/>
      <c r="AL14" s="80"/>
      <c r="AM14" s="80"/>
      <c r="AN14" s="80"/>
      <c r="AO14" s="80"/>
      <c r="AP14" s="80"/>
      <c r="AQ14" s="80"/>
      <c r="AR14" s="80"/>
      <c r="AS14" s="80"/>
      <c r="AT14" s="80"/>
    </row>
    <row r="15" spans="1:46" s="85" customFormat="1" ht="15" customHeight="1">
      <c r="A15" s="95" t="s">
        <v>575</v>
      </c>
      <c r="B15" s="81" t="s">
        <v>1661</v>
      </c>
      <c r="C15" s="386" t="e">
        <f>IF(B15="","",VLOOKUP($B15,'Feuillet B'!$A$7:$I$107,3,0))</f>
        <v>#N/A</v>
      </c>
      <c r="D15" s="387" t="e">
        <f>IF(B15="","",VLOOKUP($B15,'Feuillet B'!$A$7:$I$107,5,0))</f>
        <v>#N/A</v>
      </c>
      <c r="E15" s="388" t="e">
        <f>IF(B15="","",VLOOKUP(B15,'Feuillet B'!$A$7:$I$107,6,0))</f>
        <v>#N/A</v>
      </c>
      <c r="F15" s="389" t="e">
        <f>IF(B15="","",VLOOKUP($B15,'Feuillet B'!$A$7:$I$156,7,0))</f>
        <v>#N/A</v>
      </c>
      <c r="G15" s="390" t="e">
        <f>IF(B15="","",VLOOKUP($B15,'Feuillet B'!$A$7:$I$56,8,0))</f>
        <v>#N/A</v>
      </c>
      <c r="H15" s="97" t="s">
        <v>1905</v>
      </c>
      <c r="I15" s="364" t="s">
        <v>384</v>
      </c>
      <c r="J15" s="100" t="s">
        <v>808</v>
      </c>
      <c r="K15" s="81" t="s">
        <v>808</v>
      </c>
      <c r="L15" s="98" t="s">
        <v>1202</v>
      </c>
      <c r="M15" s="81" t="s">
        <v>808</v>
      </c>
      <c r="N15" s="96" t="s">
        <v>1884</v>
      </c>
      <c r="O15" s="81" t="s">
        <v>1203</v>
      </c>
      <c r="P15" s="392" t="str">
        <f>VLOOKUP(O15,Traitements!$A$2:$B$40,2,0)</f>
        <v>_indéterminé</v>
      </c>
      <c r="Q15" s="401" t="e">
        <f>VLOOKUP(L15,'Feuillet E'!$A$7:$I$50,7,0)</f>
        <v>#N/A</v>
      </c>
      <c r="R15" s="409"/>
      <c r="S15" s="86"/>
      <c r="T15" s="86"/>
      <c r="U15" s="86"/>
      <c r="V15" s="86"/>
      <c r="W15" s="86"/>
      <c r="X15" s="86"/>
      <c r="Y15" s="86"/>
      <c r="Z15" s="86"/>
      <c r="AA15" s="80"/>
      <c r="AB15" s="80"/>
      <c r="AC15" s="80"/>
      <c r="AD15" s="80"/>
      <c r="AE15" s="80"/>
      <c r="AF15" s="80"/>
      <c r="AG15" s="80"/>
      <c r="AH15" s="80"/>
      <c r="AI15" s="80"/>
      <c r="AJ15" s="80"/>
      <c r="AK15" s="80"/>
      <c r="AL15" s="80"/>
      <c r="AM15" s="80"/>
      <c r="AN15" s="80"/>
      <c r="AO15" s="80"/>
      <c r="AP15" s="80"/>
      <c r="AQ15" s="80"/>
      <c r="AR15" s="80"/>
      <c r="AS15" s="80"/>
      <c r="AT15" s="80"/>
    </row>
    <row r="16" spans="1:46" s="85" customFormat="1" ht="15" customHeight="1">
      <c r="A16" s="95" t="s">
        <v>575</v>
      </c>
      <c r="B16" s="81" t="s">
        <v>1661</v>
      </c>
      <c r="C16" s="386" t="e">
        <f>IF(B16="","",VLOOKUP($B16,'Feuillet B'!$A$7:$I$107,3,0))</f>
        <v>#N/A</v>
      </c>
      <c r="D16" s="387" t="e">
        <f>IF(B16="","",VLOOKUP($B16,'Feuillet B'!$A$7:$I$107,5,0))</f>
        <v>#N/A</v>
      </c>
      <c r="E16" s="388" t="e">
        <f>IF(B16="","",VLOOKUP(B16,'Feuillet B'!$A$7:$I$107,6,0))</f>
        <v>#N/A</v>
      </c>
      <c r="F16" s="389" t="e">
        <f>IF(B16="","",VLOOKUP($B16,'Feuillet B'!$A$7:$I$156,7,0))</f>
        <v>#N/A</v>
      </c>
      <c r="G16" s="390" t="e">
        <f>IF(B16="","",VLOOKUP($B16,'Feuillet B'!$A$7:$I$56,8,0))</f>
        <v>#N/A</v>
      </c>
      <c r="H16" s="97" t="s">
        <v>1905</v>
      </c>
      <c r="I16" s="364" t="s">
        <v>384</v>
      </c>
      <c r="J16" s="100" t="s">
        <v>808</v>
      </c>
      <c r="K16" s="81" t="s">
        <v>808</v>
      </c>
      <c r="L16" s="98" t="s">
        <v>1202</v>
      </c>
      <c r="M16" s="81" t="s">
        <v>808</v>
      </c>
      <c r="N16" s="96" t="s">
        <v>1884</v>
      </c>
      <c r="O16" s="81" t="s">
        <v>1203</v>
      </c>
      <c r="P16" s="392" t="str">
        <f>VLOOKUP(O16,Traitements!$A$2:$B$40,2,0)</f>
        <v>_indéterminé</v>
      </c>
      <c r="Q16" s="401" t="e">
        <f>VLOOKUP(L16,'Feuillet E'!$A$7:$I$50,7,0)</f>
        <v>#N/A</v>
      </c>
      <c r="R16" s="409"/>
      <c r="S16" s="86"/>
      <c r="T16" s="86"/>
      <c r="U16" s="86"/>
      <c r="V16" s="86"/>
      <c r="W16" s="86"/>
      <c r="X16" s="86"/>
      <c r="Y16" s="86"/>
      <c r="Z16" s="86"/>
      <c r="AA16" s="80"/>
      <c r="AB16" s="80"/>
      <c r="AC16" s="80"/>
      <c r="AD16" s="80"/>
      <c r="AE16" s="80"/>
      <c r="AF16" s="80"/>
      <c r="AG16" s="80"/>
      <c r="AH16" s="80"/>
      <c r="AI16" s="80"/>
      <c r="AJ16" s="80"/>
      <c r="AK16" s="80"/>
      <c r="AL16" s="80"/>
      <c r="AM16" s="80"/>
      <c r="AN16" s="80"/>
      <c r="AO16" s="80"/>
      <c r="AP16" s="80"/>
      <c r="AQ16" s="80"/>
      <c r="AR16" s="80"/>
      <c r="AS16" s="80"/>
      <c r="AT16" s="80"/>
    </row>
    <row r="17" spans="1:46" s="85" customFormat="1" ht="15" customHeight="1">
      <c r="A17" s="95" t="s">
        <v>575</v>
      </c>
      <c r="B17" s="81" t="s">
        <v>1661</v>
      </c>
      <c r="C17" s="386" t="e">
        <f>IF(B17="","",VLOOKUP($B17,'Feuillet B'!$A$7:$I$107,3,0))</f>
        <v>#N/A</v>
      </c>
      <c r="D17" s="387" t="e">
        <f>IF(B17="","",VLOOKUP($B17,'Feuillet B'!$A$7:$I$107,5,0))</f>
        <v>#N/A</v>
      </c>
      <c r="E17" s="388" t="e">
        <f>IF(B17="","",VLOOKUP(B17,'Feuillet B'!$A$7:$I$107,6,0))</f>
        <v>#N/A</v>
      </c>
      <c r="F17" s="389" t="e">
        <f>IF(B17="","",VLOOKUP($B17,'Feuillet B'!$A$7:$I$156,7,0))</f>
        <v>#N/A</v>
      </c>
      <c r="G17" s="390" t="e">
        <f>IF(B17="","",VLOOKUP($B17,'Feuillet B'!$A$7:$I$56,8,0))</f>
        <v>#N/A</v>
      </c>
      <c r="H17" s="97" t="s">
        <v>1905</v>
      </c>
      <c r="I17" s="364" t="s">
        <v>384</v>
      </c>
      <c r="J17" s="100" t="s">
        <v>808</v>
      </c>
      <c r="K17" s="81" t="s">
        <v>808</v>
      </c>
      <c r="L17" s="98" t="s">
        <v>1202</v>
      </c>
      <c r="M17" s="81" t="s">
        <v>808</v>
      </c>
      <c r="N17" s="96" t="s">
        <v>1884</v>
      </c>
      <c r="O17" s="81" t="s">
        <v>1203</v>
      </c>
      <c r="P17" s="392" t="str">
        <f>VLOOKUP(O17,Traitements!$A$2:$B$40,2,0)</f>
        <v>_indéterminé</v>
      </c>
      <c r="Q17" s="401" t="e">
        <f>VLOOKUP(L17,'Feuillet E'!$A$7:$I$50,7,0)</f>
        <v>#N/A</v>
      </c>
      <c r="R17" s="409"/>
      <c r="S17" s="86"/>
      <c r="T17" s="86"/>
      <c r="U17" s="86"/>
      <c r="V17" s="86"/>
      <c r="W17" s="86"/>
      <c r="X17" s="86"/>
      <c r="Y17" s="86"/>
      <c r="Z17" s="86"/>
      <c r="AA17" s="80"/>
      <c r="AB17" s="80"/>
      <c r="AC17" s="80"/>
      <c r="AD17" s="80"/>
      <c r="AE17" s="80"/>
      <c r="AF17" s="80"/>
      <c r="AG17" s="80"/>
      <c r="AH17" s="80"/>
      <c r="AI17" s="80"/>
      <c r="AJ17" s="80"/>
      <c r="AK17" s="80"/>
      <c r="AL17" s="80"/>
      <c r="AM17" s="80"/>
      <c r="AN17" s="80"/>
      <c r="AO17" s="80"/>
      <c r="AP17" s="80"/>
      <c r="AQ17" s="80"/>
      <c r="AR17" s="80"/>
      <c r="AS17" s="80"/>
      <c r="AT17" s="80"/>
    </row>
    <row r="18" spans="1:46" s="85" customFormat="1" ht="15" customHeight="1">
      <c r="A18" s="95" t="s">
        <v>575</v>
      </c>
      <c r="B18" s="81" t="s">
        <v>1661</v>
      </c>
      <c r="C18" s="386" t="e">
        <f>IF(B18="","",VLOOKUP($B18,'Feuillet B'!$A$7:$I$107,3,0))</f>
        <v>#N/A</v>
      </c>
      <c r="D18" s="387" t="e">
        <f>IF(B18="","",VLOOKUP($B18,'Feuillet B'!$A$7:$I$107,5,0))</f>
        <v>#N/A</v>
      </c>
      <c r="E18" s="388" t="e">
        <f>IF(B18="","",VLOOKUP(B18,'Feuillet B'!$A$7:$I$107,6,0))</f>
        <v>#N/A</v>
      </c>
      <c r="F18" s="389" t="e">
        <f>IF(B18="","",VLOOKUP($B18,'Feuillet B'!$A$7:$I$156,7,0))</f>
        <v>#N/A</v>
      </c>
      <c r="G18" s="390" t="e">
        <f>IF(B18="","",VLOOKUP($B18,'Feuillet B'!$A$7:$I$56,8,0))</f>
        <v>#N/A</v>
      </c>
      <c r="H18" s="97" t="s">
        <v>1905</v>
      </c>
      <c r="I18" s="364" t="s">
        <v>384</v>
      </c>
      <c r="J18" s="100" t="s">
        <v>808</v>
      </c>
      <c r="K18" s="81" t="s">
        <v>808</v>
      </c>
      <c r="L18" s="98" t="s">
        <v>1202</v>
      </c>
      <c r="M18" s="81" t="s">
        <v>808</v>
      </c>
      <c r="N18" s="96" t="s">
        <v>1884</v>
      </c>
      <c r="O18" s="81" t="s">
        <v>1203</v>
      </c>
      <c r="P18" s="392" t="str">
        <f>VLOOKUP(O18,Traitements!$A$2:$B$40,2,0)</f>
        <v>_indéterminé</v>
      </c>
      <c r="Q18" s="401" t="e">
        <f>VLOOKUP(L18,'Feuillet E'!$A$7:$I$50,7,0)</f>
        <v>#N/A</v>
      </c>
      <c r="R18" s="409"/>
      <c r="S18" s="86"/>
      <c r="T18" s="86"/>
      <c r="U18" s="86"/>
      <c r="V18" s="86"/>
      <c r="W18" s="86"/>
      <c r="X18" s="86"/>
      <c r="Y18" s="86"/>
      <c r="Z18" s="86"/>
      <c r="AA18" s="80"/>
      <c r="AB18" s="80"/>
      <c r="AC18" s="80"/>
      <c r="AD18" s="80"/>
      <c r="AE18" s="80"/>
      <c r="AF18" s="80"/>
      <c r="AG18" s="80"/>
      <c r="AH18" s="80"/>
      <c r="AI18" s="80"/>
      <c r="AJ18" s="80"/>
      <c r="AK18" s="80"/>
      <c r="AL18" s="80"/>
      <c r="AM18" s="80"/>
      <c r="AN18" s="80"/>
      <c r="AO18" s="80"/>
      <c r="AP18" s="80"/>
      <c r="AQ18" s="80"/>
      <c r="AR18" s="80"/>
      <c r="AS18" s="80"/>
      <c r="AT18" s="80"/>
    </row>
    <row r="19" spans="1:46" s="85" customFormat="1" ht="15" customHeight="1">
      <c r="A19" s="95" t="s">
        <v>575</v>
      </c>
      <c r="B19" s="81" t="s">
        <v>1661</v>
      </c>
      <c r="C19" s="386" t="e">
        <f>IF(B19="","",VLOOKUP($B19,'Feuillet B'!$A$7:$I$107,3,0))</f>
        <v>#N/A</v>
      </c>
      <c r="D19" s="387" t="e">
        <f>IF(B19="","",VLOOKUP($B19,'Feuillet B'!$A$7:$I$107,5,0))</f>
        <v>#N/A</v>
      </c>
      <c r="E19" s="388" t="e">
        <f>IF(B19="","",VLOOKUP(B19,'Feuillet B'!$A$7:$I$107,6,0))</f>
        <v>#N/A</v>
      </c>
      <c r="F19" s="389" t="e">
        <f>IF(B19="","",VLOOKUP($B19,'Feuillet B'!$A$7:$I$156,7,0))</f>
        <v>#N/A</v>
      </c>
      <c r="G19" s="390" t="e">
        <f>IF(B19="","",VLOOKUP($B19,'Feuillet B'!$A$7:$I$56,8,0))</f>
        <v>#N/A</v>
      </c>
      <c r="H19" s="97" t="s">
        <v>1905</v>
      </c>
      <c r="I19" s="364" t="s">
        <v>384</v>
      </c>
      <c r="J19" s="100" t="s">
        <v>808</v>
      </c>
      <c r="K19" s="81" t="s">
        <v>808</v>
      </c>
      <c r="L19" s="98" t="s">
        <v>1202</v>
      </c>
      <c r="M19" s="81" t="s">
        <v>808</v>
      </c>
      <c r="N19" s="96" t="s">
        <v>1884</v>
      </c>
      <c r="O19" s="81" t="s">
        <v>1203</v>
      </c>
      <c r="P19" s="392" t="str">
        <f>VLOOKUP(O19,Traitements!$A$2:$B$40,2,0)</f>
        <v>_indéterminé</v>
      </c>
      <c r="Q19" s="401" t="e">
        <f>VLOOKUP(L19,'Feuillet E'!$A$7:$I$50,7,0)</f>
        <v>#N/A</v>
      </c>
      <c r="R19" s="409"/>
      <c r="S19" s="86"/>
      <c r="T19" s="86"/>
      <c r="U19" s="86"/>
      <c r="V19" s="86"/>
      <c r="W19" s="86"/>
      <c r="X19" s="86"/>
      <c r="Y19" s="86"/>
      <c r="Z19" s="86"/>
      <c r="AA19" s="80"/>
      <c r="AB19" s="80"/>
      <c r="AC19" s="80"/>
      <c r="AD19" s="80"/>
      <c r="AE19" s="80"/>
      <c r="AF19" s="80"/>
      <c r="AG19" s="80"/>
      <c r="AH19" s="80"/>
      <c r="AI19" s="80"/>
      <c r="AJ19" s="80"/>
      <c r="AK19" s="80"/>
      <c r="AL19" s="80"/>
      <c r="AM19" s="80"/>
      <c r="AN19" s="80"/>
      <c r="AO19" s="80"/>
      <c r="AP19" s="80"/>
      <c r="AQ19" s="80"/>
      <c r="AR19" s="80"/>
      <c r="AS19" s="80"/>
      <c r="AT19" s="80"/>
    </row>
    <row r="20" spans="1:46" s="85" customFormat="1" ht="15" customHeight="1">
      <c r="A20" s="95" t="s">
        <v>575</v>
      </c>
      <c r="B20" s="81" t="s">
        <v>1661</v>
      </c>
      <c r="C20" s="386" t="e">
        <f>IF(B20="","",VLOOKUP($B20,'Feuillet B'!$A$7:$I$107,3,0))</f>
        <v>#N/A</v>
      </c>
      <c r="D20" s="387" t="e">
        <f>IF(B20="","",VLOOKUP($B20,'Feuillet B'!$A$7:$I$107,5,0))</f>
        <v>#N/A</v>
      </c>
      <c r="E20" s="388" t="e">
        <f>IF(B20="","",VLOOKUP(B20,'Feuillet B'!$A$7:$I$107,6,0))</f>
        <v>#N/A</v>
      </c>
      <c r="F20" s="389" t="e">
        <f>IF(B20="","",VLOOKUP($B20,'Feuillet B'!$A$7:$I$156,7,0))</f>
        <v>#N/A</v>
      </c>
      <c r="G20" s="390" t="e">
        <f>IF(B20="","",VLOOKUP($B20,'Feuillet B'!$A$7:$I$56,8,0))</f>
        <v>#N/A</v>
      </c>
      <c r="H20" s="97" t="s">
        <v>1905</v>
      </c>
      <c r="I20" s="364" t="s">
        <v>384</v>
      </c>
      <c r="J20" s="100" t="s">
        <v>808</v>
      </c>
      <c r="K20" s="81" t="s">
        <v>808</v>
      </c>
      <c r="L20" s="98" t="s">
        <v>1202</v>
      </c>
      <c r="M20" s="81" t="s">
        <v>808</v>
      </c>
      <c r="N20" s="96" t="s">
        <v>1884</v>
      </c>
      <c r="O20" s="81" t="s">
        <v>1203</v>
      </c>
      <c r="P20" s="392" t="str">
        <f>VLOOKUP(O20,Traitements!$A$2:$B$40,2,0)</f>
        <v>_indéterminé</v>
      </c>
      <c r="Q20" s="401" t="e">
        <f>VLOOKUP(L20,'Feuillet E'!$A$7:$I$50,7,0)</f>
        <v>#N/A</v>
      </c>
      <c r="R20" s="409"/>
      <c r="S20" s="86"/>
      <c r="T20" s="86"/>
      <c r="U20" s="86"/>
      <c r="V20" s="86"/>
      <c r="W20" s="86"/>
      <c r="X20" s="86"/>
      <c r="Y20" s="86"/>
      <c r="Z20" s="86"/>
      <c r="AA20" s="80"/>
      <c r="AB20" s="80"/>
      <c r="AC20" s="80"/>
      <c r="AD20" s="80"/>
      <c r="AE20" s="80"/>
      <c r="AF20" s="80"/>
      <c r="AG20" s="80"/>
      <c r="AH20" s="80"/>
      <c r="AI20" s="80"/>
      <c r="AJ20" s="80"/>
      <c r="AK20" s="80"/>
      <c r="AL20" s="80"/>
      <c r="AM20" s="80"/>
      <c r="AN20" s="80"/>
      <c r="AO20" s="80"/>
      <c r="AP20" s="80"/>
      <c r="AQ20" s="80"/>
      <c r="AR20" s="80"/>
      <c r="AS20" s="80"/>
      <c r="AT20" s="80"/>
    </row>
    <row r="21" spans="1:46" s="85" customFormat="1" ht="15" customHeight="1">
      <c r="A21" s="95" t="s">
        <v>575</v>
      </c>
      <c r="B21" s="81" t="s">
        <v>1661</v>
      </c>
      <c r="C21" s="386" t="e">
        <f>IF(B21="","",VLOOKUP($B21,'Feuillet B'!$A$7:$I$107,3,0))</f>
        <v>#N/A</v>
      </c>
      <c r="D21" s="387" t="e">
        <f>IF(B21="","",VLOOKUP($B21,'Feuillet B'!$A$7:$I$107,5,0))</f>
        <v>#N/A</v>
      </c>
      <c r="E21" s="388" t="e">
        <f>IF(B21="","",VLOOKUP(B21,'Feuillet B'!$A$7:$I$107,6,0))</f>
        <v>#N/A</v>
      </c>
      <c r="F21" s="389" t="e">
        <f>IF(B21="","",VLOOKUP($B21,'Feuillet B'!$A$7:$I$156,7,0))</f>
        <v>#N/A</v>
      </c>
      <c r="G21" s="390" t="e">
        <f>IF(B21="","",VLOOKUP($B21,'Feuillet B'!$A$7:$I$56,8,0))</f>
        <v>#N/A</v>
      </c>
      <c r="H21" s="97" t="s">
        <v>1905</v>
      </c>
      <c r="I21" s="364" t="s">
        <v>384</v>
      </c>
      <c r="J21" s="100" t="s">
        <v>808</v>
      </c>
      <c r="K21" s="81" t="s">
        <v>808</v>
      </c>
      <c r="L21" s="98" t="s">
        <v>1202</v>
      </c>
      <c r="M21" s="81" t="s">
        <v>808</v>
      </c>
      <c r="N21" s="96" t="s">
        <v>1884</v>
      </c>
      <c r="O21" s="81" t="s">
        <v>1203</v>
      </c>
      <c r="P21" s="392" t="str">
        <f>VLOOKUP(O21,Traitements!$A$2:$B$40,2,0)</f>
        <v>_indéterminé</v>
      </c>
      <c r="Q21" s="401" t="e">
        <f>VLOOKUP(L21,'Feuillet E'!$A$7:$I$50,7,0)</f>
        <v>#N/A</v>
      </c>
      <c r="R21" s="409"/>
      <c r="S21" s="86"/>
      <c r="T21" s="86"/>
      <c r="U21" s="86"/>
      <c r="V21" s="86"/>
      <c r="W21" s="86"/>
      <c r="X21" s="86"/>
      <c r="Y21" s="86"/>
      <c r="Z21" s="86"/>
      <c r="AA21" s="80"/>
      <c r="AB21" s="80"/>
      <c r="AC21" s="80"/>
      <c r="AD21" s="80"/>
      <c r="AE21" s="80"/>
      <c r="AF21" s="80"/>
      <c r="AG21" s="80"/>
      <c r="AH21" s="80"/>
      <c r="AI21" s="80"/>
      <c r="AJ21" s="80"/>
      <c r="AK21" s="80"/>
      <c r="AL21" s="80"/>
      <c r="AM21" s="80"/>
      <c r="AN21" s="80"/>
      <c r="AO21" s="80"/>
      <c r="AP21" s="80"/>
      <c r="AQ21" s="80"/>
      <c r="AR21" s="80"/>
      <c r="AS21" s="80"/>
      <c r="AT21" s="80"/>
    </row>
    <row r="22" spans="1:46" s="85" customFormat="1" ht="15" customHeight="1">
      <c r="A22" s="95" t="s">
        <v>575</v>
      </c>
      <c r="B22" s="81" t="s">
        <v>1661</v>
      </c>
      <c r="C22" s="386" t="e">
        <f>IF(B22="","",VLOOKUP($B22,'Feuillet B'!$A$7:$I$107,3,0))</f>
        <v>#N/A</v>
      </c>
      <c r="D22" s="387" t="e">
        <f>IF(B22="","",VLOOKUP($B22,'Feuillet B'!$A$7:$I$107,5,0))</f>
        <v>#N/A</v>
      </c>
      <c r="E22" s="388" t="e">
        <f>IF(B22="","",VLOOKUP(B22,'Feuillet B'!$A$7:$I$107,6,0))</f>
        <v>#N/A</v>
      </c>
      <c r="F22" s="389" t="e">
        <f>IF(B22="","",VLOOKUP($B22,'Feuillet B'!$A$7:$I$156,7,0))</f>
        <v>#N/A</v>
      </c>
      <c r="G22" s="390" t="e">
        <f>IF(B22="","",VLOOKUP($B22,'Feuillet B'!$A$7:$I$56,8,0))</f>
        <v>#N/A</v>
      </c>
      <c r="H22" s="97" t="s">
        <v>1905</v>
      </c>
      <c r="I22" s="364" t="s">
        <v>384</v>
      </c>
      <c r="J22" s="100" t="s">
        <v>808</v>
      </c>
      <c r="K22" s="81" t="s">
        <v>808</v>
      </c>
      <c r="L22" s="98" t="s">
        <v>1202</v>
      </c>
      <c r="M22" s="81" t="s">
        <v>808</v>
      </c>
      <c r="N22" s="96" t="s">
        <v>1884</v>
      </c>
      <c r="O22" s="81" t="s">
        <v>1203</v>
      </c>
      <c r="P22" s="392" t="str">
        <f>VLOOKUP(O22,Traitements!$A$2:$B$40,2,0)</f>
        <v>_indéterminé</v>
      </c>
      <c r="Q22" s="401" t="e">
        <f>VLOOKUP(L22,'Feuillet E'!$A$7:$I$50,7,0)</f>
        <v>#N/A</v>
      </c>
      <c r="R22" s="409"/>
      <c r="S22" s="86"/>
      <c r="T22" s="86"/>
      <c r="U22" s="86"/>
      <c r="V22" s="86"/>
      <c r="W22" s="86"/>
      <c r="X22" s="86"/>
      <c r="Y22" s="86"/>
      <c r="Z22" s="86"/>
      <c r="AA22" s="80"/>
      <c r="AB22" s="80"/>
      <c r="AC22" s="80"/>
      <c r="AD22" s="80"/>
      <c r="AE22" s="80"/>
      <c r="AF22" s="80"/>
      <c r="AG22" s="80"/>
      <c r="AH22" s="80"/>
      <c r="AI22" s="80"/>
      <c r="AJ22" s="80"/>
      <c r="AK22" s="80"/>
      <c r="AL22" s="80"/>
      <c r="AM22" s="80"/>
      <c r="AN22" s="80"/>
      <c r="AO22" s="80"/>
      <c r="AP22" s="80"/>
      <c r="AQ22" s="80"/>
      <c r="AR22" s="80"/>
      <c r="AS22" s="80"/>
      <c r="AT22" s="80"/>
    </row>
    <row r="23" spans="1:46" s="85" customFormat="1" ht="15" customHeight="1">
      <c r="A23" s="95" t="s">
        <v>575</v>
      </c>
      <c r="B23" s="81" t="s">
        <v>1661</v>
      </c>
      <c r="C23" s="386" t="e">
        <f>IF(B23="","",VLOOKUP($B23,'Feuillet B'!$A$7:$I$107,3,0))</f>
        <v>#N/A</v>
      </c>
      <c r="D23" s="387" t="e">
        <f>IF(B23="","",VLOOKUP($B23,'Feuillet B'!$A$7:$I$107,5,0))</f>
        <v>#N/A</v>
      </c>
      <c r="E23" s="388" t="e">
        <f>IF(B23="","",VLOOKUP(B23,'Feuillet B'!$A$7:$I$107,6,0))</f>
        <v>#N/A</v>
      </c>
      <c r="F23" s="389" t="e">
        <f>IF(B23="","",VLOOKUP($B23,'Feuillet B'!$A$7:$I$156,7,0))</f>
        <v>#N/A</v>
      </c>
      <c r="G23" s="390" t="e">
        <f>IF(B23="","",VLOOKUP($B23,'Feuillet B'!$A$7:$I$56,8,0))</f>
        <v>#N/A</v>
      </c>
      <c r="H23" s="97" t="s">
        <v>1905</v>
      </c>
      <c r="I23" s="364" t="s">
        <v>384</v>
      </c>
      <c r="J23" s="100" t="s">
        <v>808</v>
      </c>
      <c r="K23" s="81" t="s">
        <v>808</v>
      </c>
      <c r="L23" s="98" t="s">
        <v>1202</v>
      </c>
      <c r="M23" s="81" t="s">
        <v>808</v>
      </c>
      <c r="N23" s="96" t="s">
        <v>1884</v>
      </c>
      <c r="O23" s="81" t="s">
        <v>1203</v>
      </c>
      <c r="P23" s="392" t="str">
        <f>VLOOKUP(O23,Traitements!$A$2:$B$40,2,0)</f>
        <v>_indéterminé</v>
      </c>
      <c r="Q23" s="401" t="e">
        <f>VLOOKUP(L23,'Feuillet E'!$A$7:$I$50,7,0)</f>
        <v>#N/A</v>
      </c>
      <c r="R23" s="409"/>
      <c r="S23" s="86"/>
      <c r="T23" s="86"/>
      <c r="U23" s="86"/>
      <c r="V23" s="86"/>
      <c r="W23" s="86"/>
      <c r="X23" s="86"/>
      <c r="Y23" s="86"/>
      <c r="Z23" s="86"/>
      <c r="AA23" s="80"/>
      <c r="AB23" s="80"/>
      <c r="AC23" s="80"/>
      <c r="AD23" s="80"/>
      <c r="AE23" s="80"/>
      <c r="AF23" s="80"/>
      <c r="AG23" s="80"/>
      <c r="AH23" s="80"/>
      <c r="AI23" s="80"/>
      <c r="AJ23" s="80"/>
      <c r="AK23" s="80"/>
      <c r="AL23" s="80"/>
      <c r="AM23" s="80"/>
      <c r="AN23" s="80"/>
      <c r="AO23" s="80"/>
      <c r="AP23" s="80"/>
      <c r="AQ23" s="80"/>
      <c r="AR23" s="80"/>
      <c r="AS23" s="80"/>
      <c r="AT23" s="80"/>
    </row>
    <row r="24" spans="1:46" s="85" customFormat="1" ht="15" customHeight="1">
      <c r="A24" s="95" t="s">
        <v>575</v>
      </c>
      <c r="B24" s="81" t="s">
        <v>1661</v>
      </c>
      <c r="C24" s="386" t="e">
        <f>IF(B24="","",VLOOKUP($B24,'Feuillet B'!$A$7:$I$107,3,0))</f>
        <v>#N/A</v>
      </c>
      <c r="D24" s="387" t="e">
        <f>IF(B24="","",VLOOKUP($B24,'Feuillet B'!$A$7:$I$107,5,0))</f>
        <v>#N/A</v>
      </c>
      <c r="E24" s="388" t="e">
        <f>IF(B24="","",VLOOKUP(B24,'Feuillet B'!$A$7:$I$107,6,0))</f>
        <v>#N/A</v>
      </c>
      <c r="F24" s="389" t="e">
        <f>IF(B24="","",VLOOKUP($B24,'Feuillet B'!$A$7:$I$156,7,0))</f>
        <v>#N/A</v>
      </c>
      <c r="G24" s="390" t="e">
        <f>IF(B24="","",VLOOKUP($B24,'Feuillet B'!$A$7:$I$56,8,0))</f>
        <v>#N/A</v>
      </c>
      <c r="H24" s="97" t="s">
        <v>1905</v>
      </c>
      <c r="I24" s="364" t="s">
        <v>384</v>
      </c>
      <c r="J24" s="100" t="s">
        <v>808</v>
      </c>
      <c r="K24" s="81" t="s">
        <v>808</v>
      </c>
      <c r="L24" s="98" t="s">
        <v>1202</v>
      </c>
      <c r="M24" s="81" t="s">
        <v>808</v>
      </c>
      <c r="N24" s="96" t="s">
        <v>1884</v>
      </c>
      <c r="O24" s="81" t="s">
        <v>1203</v>
      </c>
      <c r="P24" s="392" t="str">
        <f>VLOOKUP(O24,Traitements!$A$2:$B$40,2,0)</f>
        <v>_indéterminé</v>
      </c>
      <c r="Q24" s="401" t="e">
        <f>VLOOKUP(L24,'Feuillet E'!$A$7:$I$50,7,0)</f>
        <v>#N/A</v>
      </c>
      <c r="R24" s="409"/>
      <c r="S24" s="86"/>
      <c r="T24" s="86"/>
      <c r="U24" s="86"/>
      <c r="V24" s="86"/>
      <c r="W24" s="86"/>
      <c r="X24" s="86"/>
      <c r="Y24" s="86"/>
      <c r="Z24" s="86"/>
      <c r="AA24" s="80"/>
      <c r="AB24" s="80"/>
      <c r="AC24" s="80"/>
      <c r="AD24" s="80"/>
      <c r="AE24" s="80"/>
      <c r="AF24" s="80"/>
      <c r="AG24" s="80"/>
      <c r="AH24" s="80"/>
      <c r="AI24" s="80"/>
      <c r="AJ24" s="80"/>
      <c r="AK24" s="80"/>
      <c r="AL24" s="80"/>
      <c r="AM24" s="80"/>
      <c r="AN24" s="80"/>
      <c r="AO24" s="80"/>
      <c r="AP24" s="80"/>
      <c r="AQ24" s="80"/>
      <c r="AR24" s="80"/>
      <c r="AS24" s="80"/>
      <c r="AT24" s="80"/>
    </row>
    <row r="25" spans="1:46" s="85" customFormat="1" ht="15" customHeight="1">
      <c r="A25" s="95" t="s">
        <v>575</v>
      </c>
      <c r="B25" s="81" t="s">
        <v>1661</v>
      </c>
      <c r="C25" s="386" t="e">
        <f>IF(B25="","",VLOOKUP($B25,'Feuillet B'!$A$7:$I$107,3,0))</f>
        <v>#N/A</v>
      </c>
      <c r="D25" s="387" t="e">
        <f>IF(B25="","",VLOOKUP($B25,'Feuillet B'!$A$7:$I$107,5,0))</f>
        <v>#N/A</v>
      </c>
      <c r="E25" s="388" t="e">
        <f>IF(B25="","",VLOOKUP(B25,'Feuillet B'!$A$7:$I$107,6,0))</f>
        <v>#N/A</v>
      </c>
      <c r="F25" s="389" t="e">
        <f>IF(B25="","",VLOOKUP($B25,'Feuillet B'!$A$7:$I$156,7,0))</f>
        <v>#N/A</v>
      </c>
      <c r="G25" s="390" t="e">
        <f>IF(B25="","",VLOOKUP($B25,'Feuillet B'!$A$7:$I$56,8,0))</f>
        <v>#N/A</v>
      </c>
      <c r="H25" s="97" t="s">
        <v>1905</v>
      </c>
      <c r="I25" s="364" t="s">
        <v>384</v>
      </c>
      <c r="J25" s="100" t="s">
        <v>808</v>
      </c>
      <c r="K25" s="81" t="s">
        <v>808</v>
      </c>
      <c r="L25" s="98" t="s">
        <v>1202</v>
      </c>
      <c r="M25" s="81" t="s">
        <v>808</v>
      </c>
      <c r="N25" s="96" t="s">
        <v>1884</v>
      </c>
      <c r="O25" s="81" t="s">
        <v>1203</v>
      </c>
      <c r="P25" s="392" t="str">
        <f>VLOOKUP(O25,Traitements!$A$2:$B$40,2,0)</f>
        <v>_indéterminé</v>
      </c>
      <c r="Q25" s="401" t="e">
        <f>VLOOKUP(L25,'Feuillet E'!$A$7:$I$50,7,0)</f>
        <v>#N/A</v>
      </c>
      <c r="R25" s="409"/>
      <c r="S25" s="86"/>
      <c r="T25" s="86"/>
      <c r="U25" s="86"/>
      <c r="V25" s="86"/>
      <c r="W25" s="86"/>
      <c r="X25" s="86"/>
      <c r="Y25" s="86"/>
      <c r="Z25" s="86"/>
      <c r="AA25" s="80"/>
      <c r="AB25" s="80"/>
      <c r="AC25" s="80"/>
      <c r="AD25" s="80"/>
      <c r="AE25" s="80"/>
      <c r="AF25" s="80"/>
      <c r="AG25" s="80"/>
      <c r="AH25" s="80"/>
      <c r="AI25" s="80"/>
      <c r="AJ25" s="80"/>
      <c r="AK25" s="80"/>
      <c r="AL25" s="80"/>
      <c r="AM25" s="80"/>
      <c r="AN25" s="80"/>
      <c r="AO25" s="80"/>
      <c r="AP25" s="80"/>
      <c r="AQ25" s="80"/>
      <c r="AR25" s="80"/>
      <c r="AS25" s="80"/>
      <c r="AT25" s="80"/>
    </row>
    <row r="26" spans="1:46" s="85" customFormat="1" ht="15" customHeight="1">
      <c r="A26" s="95" t="s">
        <v>575</v>
      </c>
      <c r="B26" s="81" t="s">
        <v>1661</v>
      </c>
      <c r="C26" s="386" t="e">
        <f>IF(B26="","",VLOOKUP($B26,'Feuillet B'!$A$7:$I$107,3,0))</f>
        <v>#N/A</v>
      </c>
      <c r="D26" s="387" t="e">
        <f>IF(B26="","",VLOOKUP($B26,'Feuillet B'!$A$7:$I$107,5,0))</f>
        <v>#N/A</v>
      </c>
      <c r="E26" s="388" t="e">
        <f>IF(B26="","",VLOOKUP(B26,'Feuillet B'!$A$7:$I$107,6,0))</f>
        <v>#N/A</v>
      </c>
      <c r="F26" s="389" t="e">
        <f>IF(B26="","",VLOOKUP($B26,'Feuillet B'!$A$7:$I$156,7,0))</f>
        <v>#N/A</v>
      </c>
      <c r="G26" s="390" t="e">
        <f>IF(B26="","",VLOOKUP($B26,'Feuillet B'!$A$7:$I$56,8,0))</f>
        <v>#N/A</v>
      </c>
      <c r="H26" s="97" t="s">
        <v>1905</v>
      </c>
      <c r="I26" s="364" t="s">
        <v>384</v>
      </c>
      <c r="J26" s="100" t="s">
        <v>808</v>
      </c>
      <c r="K26" s="81" t="s">
        <v>808</v>
      </c>
      <c r="L26" s="98" t="s">
        <v>1202</v>
      </c>
      <c r="M26" s="81" t="s">
        <v>808</v>
      </c>
      <c r="N26" s="96" t="s">
        <v>1884</v>
      </c>
      <c r="O26" s="81" t="s">
        <v>1203</v>
      </c>
      <c r="P26" s="392" t="str">
        <f>VLOOKUP(O26,Traitements!$A$2:$B$40,2,0)</f>
        <v>_indéterminé</v>
      </c>
      <c r="Q26" s="401" t="e">
        <f>VLOOKUP(L26,'Feuillet E'!$A$7:$I$50,7,0)</f>
        <v>#N/A</v>
      </c>
      <c r="R26" s="409"/>
      <c r="S26" s="86"/>
      <c r="T26" s="86"/>
      <c r="U26" s="86"/>
      <c r="V26" s="86"/>
      <c r="W26" s="86"/>
      <c r="X26" s="86"/>
      <c r="Y26" s="86"/>
      <c r="Z26" s="86"/>
      <c r="AA26" s="80"/>
      <c r="AB26" s="80"/>
      <c r="AC26" s="80"/>
      <c r="AD26" s="80"/>
      <c r="AE26" s="80"/>
      <c r="AF26" s="80"/>
      <c r="AG26" s="80"/>
      <c r="AH26" s="80"/>
      <c r="AI26" s="80"/>
      <c r="AJ26" s="80"/>
      <c r="AK26" s="80"/>
      <c r="AL26" s="80"/>
      <c r="AM26" s="80"/>
      <c r="AN26" s="80"/>
      <c r="AO26" s="80"/>
      <c r="AP26" s="80"/>
      <c r="AQ26" s="80"/>
      <c r="AR26" s="80"/>
      <c r="AS26" s="80"/>
      <c r="AT26" s="80"/>
    </row>
    <row r="27" spans="1:46" s="85" customFormat="1" ht="15" customHeight="1">
      <c r="A27" s="95" t="s">
        <v>575</v>
      </c>
      <c r="B27" s="81" t="s">
        <v>1661</v>
      </c>
      <c r="C27" s="386" t="e">
        <f>IF(B27="","",VLOOKUP($B27,'Feuillet B'!$A$7:$I$107,3,0))</f>
        <v>#N/A</v>
      </c>
      <c r="D27" s="387" t="e">
        <f>IF(B27="","",VLOOKUP($B27,'Feuillet B'!$A$7:$I$107,5,0))</f>
        <v>#N/A</v>
      </c>
      <c r="E27" s="388" t="e">
        <f>IF(B27="","",VLOOKUP(B27,'Feuillet B'!$A$7:$I$107,6,0))</f>
        <v>#N/A</v>
      </c>
      <c r="F27" s="389" t="e">
        <f>IF(B27="","",VLOOKUP($B27,'Feuillet B'!$A$7:$I$156,7,0))</f>
        <v>#N/A</v>
      </c>
      <c r="G27" s="390" t="e">
        <f>IF(B27="","",VLOOKUP($B27,'Feuillet B'!$A$7:$I$56,8,0))</f>
        <v>#N/A</v>
      </c>
      <c r="H27" s="97" t="s">
        <v>1905</v>
      </c>
      <c r="I27" s="364" t="s">
        <v>384</v>
      </c>
      <c r="J27" s="100" t="s">
        <v>808</v>
      </c>
      <c r="K27" s="81" t="s">
        <v>808</v>
      </c>
      <c r="L27" s="98" t="s">
        <v>1202</v>
      </c>
      <c r="M27" s="81" t="s">
        <v>808</v>
      </c>
      <c r="N27" s="96" t="s">
        <v>1884</v>
      </c>
      <c r="O27" s="81" t="s">
        <v>1203</v>
      </c>
      <c r="P27" s="392" t="str">
        <f>VLOOKUP(O27,Traitements!$A$2:$B$40,2,0)</f>
        <v>_indéterminé</v>
      </c>
      <c r="Q27" s="401" t="e">
        <f>VLOOKUP(L27,'Feuillet E'!$A$7:$I$50,7,0)</f>
        <v>#N/A</v>
      </c>
      <c r="R27" s="409"/>
      <c r="S27" s="86"/>
      <c r="T27" s="86"/>
      <c r="U27" s="86"/>
      <c r="V27" s="86"/>
      <c r="W27" s="86"/>
      <c r="X27" s="86"/>
      <c r="Y27" s="86"/>
      <c r="Z27" s="86"/>
      <c r="AA27" s="80"/>
      <c r="AB27" s="80"/>
      <c r="AC27" s="80"/>
      <c r="AD27" s="80"/>
      <c r="AE27" s="80"/>
      <c r="AF27" s="80"/>
      <c r="AG27" s="80"/>
      <c r="AH27" s="80"/>
      <c r="AI27" s="80"/>
      <c r="AJ27" s="80"/>
      <c r="AK27" s="80"/>
      <c r="AL27" s="80"/>
      <c r="AM27" s="80"/>
      <c r="AN27" s="80"/>
      <c r="AO27" s="80"/>
      <c r="AP27" s="80"/>
      <c r="AQ27" s="80"/>
      <c r="AR27" s="80"/>
      <c r="AS27" s="80"/>
      <c r="AT27" s="80"/>
    </row>
    <row r="28" spans="1:46" s="85" customFormat="1" ht="15" customHeight="1">
      <c r="A28" s="95" t="s">
        <v>575</v>
      </c>
      <c r="B28" s="81" t="s">
        <v>1661</v>
      </c>
      <c r="C28" s="386" t="e">
        <f>IF(B28="","",VLOOKUP($B28,'Feuillet B'!$A$7:$I$107,3,0))</f>
        <v>#N/A</v>
      </c>
      <c r="D28" s="387" t="e">
        <f>IF(B28="","",VLOOKUP($B28,'Feuillet B'!$A$7:$I$107,5,0))</f>
        <v>#N/A</v>
      </c>
      <c r="E28" s="388" t="e">
        <f>IF(B28="","",VLOOKUP(B28,'Feuillet B'!$A$7:$I$107,6,0))</f>
        <v>#N/A</v>
      </c>
      <c r="F28" s="389" t="e">
        <f>IF(B28="","",VLOOKUP($B28,'Feuillet B'!$A$7:$I$156,7,0))</f>
        <v>#N/A</v>
      </c>
      <c r="G28" s="390" t="e">
        <f>IF(B28="","",VLOOKUP($B28,'Feuillet B'!$A$7:$I$56,8,0))</f>
        <v>#N/A</v>
      </c>
      <c r="H28" s="97" t="s">
        <v>1905</v>
      </c>
      <c r="I28" s="364" t="s">
        <v>384</v>
      </c>
      <c r="J28" s="100" t="s">
        <v>808</v>
      </c>
      <c r="K28" s="81" t="s">
        <v>808</v>
      </c>
      <c r="L28" s="98" t="s">
        <v>1202</v>
      </c>
      <c r="M28" s="81" t="s">
        <v>808</v>
      </c>
      <c r="N28" s="96" t="s">
        <v>1884</v>
      </c>
      <c r="O28" s="81" t="s">
        <v>1203</v>
      </c>
      <c r="P28" s="392" t="str">
        <f>VLOOKUP(O28,Traitements!$A$2:$B$40,2,0)</f>
        <v>_indéterminé</v>
      </c>
      <c r="Q28" s="401" t="e">
        <f>VLOOKUP(L28,'Feuillet E'!$A$7:$I$50,7,0)</f>
        <v>#N/A</v>
      </c>
      <c r="R28" s="409"/>
      <c r="S28" s="86"/>
      <c r="T28" s="86"/>
      <c r="U28" s="86"/>
      <c r="V28" s="86"/>
      <c r="W28" s="86"/>
      <c r="X28" s="86"/>
      <c r="Y28" s="86"/>
      <c r="Z28" s="86"/>
      <c r="AA28" s="80"/>
      <c r="AB28" s="80"/>
      <c r="AC28" s="80"/>
      <c r="AD28" s="80"/>
      <c r="AE28" s="80"/>
      <c r="AF28" s="80"/>
      <c r="AG28" s="80"/>
      <c r="AH28" s="80"/>
      <c r="AI28" s="80"/>
      <c r="AJ28" s="80"/>
      <c r="AK28" s="80"/>
      <c r="AL28" s="80"/>
      <c r="AM28" s="80"/>
      <c r="AN28" s="80"/>
      <c r="AO28" s="80"/>
      <c r="AP28" s="80"/>
      <c r="AQ28" s="80"/>
      <c r="AR28" s="80"/>
      <c r="AS28" s="80"/>
      <c r="AT28" s="80"/>
    </row>
    <row r="29" spans="1:46" s="85" customFormat="1" ht="15" customHeight="1">
      <c r="A29" s="95" t="s">
        <v>575</v>
      </c>
      <c r="B29" s="81" t="s">
        <v>1661</v>
      </c>
      <c r="C29" s="386" t="e">
        <f>IF(B29="","",VLOOKUP($B29,'Feuillet B'!$A$7:$I$107,3,0))</f>
        <v>#N/A</v>
      </c>
      <c r="D29" s="387" t="e">
        <f>IF(B29="","",VLOOKUP($B29,'Feuillet B'!$A$7:$I$107,5,0))</f>
        <v>#N/A</v>
      </c>
      <c r="E29" s="388" t="e">
        <f>IF(B29="","",VLOOKUP(B29,'Feuillet B'!$A$7:$I$107,6,0))</f>
        <v>#N/A</v>
      </c>
      <c r="F29" s="389" t="e">
        <f>IF(B29="","",VLOOKUP($B29,'Feuillet B'!$A$7:$I$156,7,0))</f>
        <v>#N/A</v>
      </c>
      <c r="G29" s="390" t="e">
        <f>IF(B29="","",VLOOKUP($B29,'Feuillet B'!$A$7:$I$56,8,0))</f>
        <v>#N/A</v>
      </c>
      <c r="H29" s="97" t="s">
        <v>1905</v>
      </c>
      <c r="I29" s="364" t="s">
        <v>384</v>
      </c>
      <c r="J29" s="100" t="s">
        <v>808</v>
      </c>
      <c r="K29" s="81" t="s">
        <v>808</v>
      </c>
      <c r="L29" s="98" t="s">
        <v>1202</v>
      </c>
      <c r="M29" s="81" t="s">
        <v>808</v>
      </c>
      <c r="N29" s="96" t="s">
        <v>1884</v>
      </c>
      <c r="O29" s="81" t="s">
        <v>1203</v>
      </c>
      <c r="P29" s="392" t="str">
        <f>VLOOKUP(O29,Traitements!$A$2:$B$40,2,0)</f>
        <v>_indéterminé</v>
      </c>
      <c r="Q29" s="401" t="e">
        <f>VLOOKUP(L29,'Feuillet E'!$A$7:$I$50,7,0)</f>
        <v>#N/A</v>
      </c>
      <c r="R29" s="409"/>
      <c r="S29" s="86"/>
      <c r="T29" s="86"/>
      <c r="U29" s="86"/>
      <c r="V29" s="86"/>
      <c r="W29" s="86"/>
      <c r="X29" s="86"/>
      <c r="Y29" s="86"/>
      <c r="Z29" s="86"/>
      <c r="AA29" s="80"/>
      <c r="AB29" s="80"/>
      <c r="AC29" s="80"/>
      <c r="AD29" s="80"/>
      <c r="AE29" s="80"/>
      <c r="AF29" s="80"/>
      <c r="AG29" s="80"/>
      <c r="AH29" s="80"/>
      <c r="AI29" s="80"/>
      <c r="AJ29" s="80"/>
      <c r="AK29" s="80"/>
      <c r="AL29" s="80"/>
      <c r="AM29" s="80"/>
      <c r="AN29" s="80"/>
      <c r="AO29" s="80"/>
      <c r="AP29" s="80"/>
      <c r="AQ29" s="80"/>
      <c r="AR29" s="80"/>
      <c r="AS29" s="80"/>
      <c r="AT29" s="80"/>
    </row>
    <row r="30" spans="1:46" s="85" customFormat="1" ht="15" customHeight="1">
      <c r="A30" s="95" t="s">
        <v>575</v>
      </c>
      <c r="B30" s="81" t="s">
        <v>1661</v>
      </c>
      <c r="C30" s="386" t="e">
        <f>IF(B30="","",VLOOKUP($B30,'Feuillet B'!$A$7:$I$107,3,0))</f>
        <v>#N/A</v>
      </c>
      <c r="D30" s="387" t="e">
        <f>IF(B30="","",VLOOKUP($B30,'Feuillet B'!$A$7:$I$107,5,0))</f>
        <v>#N/A</v>
      </c>
      <c r="E30" s="388" t="e">
        <f>IF(B30="","",VLOOKUP(B30,'Feuillet B'!$A$7:$I$107,6,0))</f>
        <v>#N/A</v>
      </c>
      <c r="F30" s="389" t="e">
        <f>IF(B30="","",VLOOKUP($B30,'Feuillet B'!$A$7:$I$156,7,0))</f>
        <v>#N/A</v>
      </c>
      <c r="G30" s="390" t="e">
        <f>IF(B30="","",VLOOKUP($B30,'Feuillet B'!$A$7:$I$56,8,0))</f>
        <v>#N/A</v>
      </c>
      <c r="H30" s="97" t="s">
        <v>1905</v>
      </c>
      <c r="I30" s="364" t="s">
        <v>384</v>
      </c>
      <c r="J30" s="100" t="s">
        <v>808</v>
      </c>
      <c r="K30" s="81" t="s">
        <v>808</v>
      </c>
      <c r="L30" s="98" t="s">
        <v>1202</v>
      </c>
      <c r="M30" s="81" t="s">
        <v>808</v>
      </c>
      <c r="N30" s="96" t="s">
        <v>1884</v>
      </c>
      <c r="O30" s="81" t="s">
        <v>1203</v>
      </c>
      <c r="P30" s="392" t="str">
        <f>VLOOKUP(O30,Traitements!$A$2:$B$40,2,0)</f>
        <v>_indéterminé</v>
      </c>
      <c r="Q30" s="401" t="e">
        <f>VLOOKUP(L30,'Feuillet E'!$A$7:$I$50,7,0)</f>
        <v>#N/A</v>
      </c>
      <c r="R30" s="409"/>
      <c r="S30" s="86"/>
      <c r="T30" s="86"/>
      <c r="U30" s="86"/>
      <c r="V30" s="86"/>
      <c r="W30" s="86"/>
      <c r="X30" s="86"/>
      <c r="Y30" s="86"/>
      <c r="Z30" s="86"/>
      <c r="AA30" s="80"/>
      <c r="AB30" s="80"/>
      <c r="AC30" s="80"/>
      <c r="AD30" s="80"/>
      <c r="AE30" s="80"/>
      <c r="AF30" s="80"/>
      <c r="AG30" s="80"/>
      <c r="AH30" s="80"/>
      <c r="AI30" s="80"/>
      <c r="AJ30" s="80"/>
      <c r="AK30" s="80"/>
      <c r="AL30" s="80"/>
      <c r="AM30" s="80"/>
      <c r="AN30" s="80"/>
      <c r="AO30" s="80"/>
      <c r="AP30" s="80"/>
      <c r="AQ30" s="80"/>
      <c r="AR30" s="80"/>
      <c r="AS30" s="80"/>
      <c r="AT30" s="80"/>
    </row>
    <row r="31" spans="1:46" s="85" customFormat="1" ht="15" customHeight="1">
      <c r="A31" s="95" t="s">
        <v>575</v>
      </c>
      <c r="B31" s="81" t="s">
        <v>1661</v>
      </c>
      <c r="C31" s="386" t="e">
        <f>IF(B31="","",VLOOKUP($B31,'Feuillet B'!$A$7:$I$107,3,0))</f>
        <v>#N/A</v>
      </c>
      <c r="D31" s="387" t="e">
        <f>IF(B31="","",VLOOKUP($B31,'Feuillet B'!$A$7:$I$107,5,0))</f>
        <v>#N/A</v>
      </c>
      <c r="E31" s="388" t="e">
        <f>IF(B31="","",VLOOKUP(B31,'Feuillet B'!$A$7:$I$107,6,0))</f>
        <v>#N/A</v>
      </c>
      <c r="F31" s="389" t="e">
        <f>IF(B31="","",VLOOKUP($B31,'Feuillet B'!$A$7:$I$156,7,0))</f>
        <v>#N/A</v>
      </c>
      <c r="G31" s="390" t="e">
        <f>IF(B31="","",VLOOKUP($B31,'Feuillet B'!$A$7:$I$56,8,0))</f>
        <v>#N/A</v>
      </c>
      <c r="H31" s="97" t="s">
        <v>1905</v>
      </c>
      <c r="I31" s="364" t="s">
        <v>384</v>
      </c>
      <c r="J31" s="100" t="s">
        <v>808</v>
      </c>
      <c r="K31" s="81" t="s">
        <v>808</v>
      </c>
      <c r="L31" s="98" t="s">
        <v>1202</v>
      </c>
      <c r="M31" s="81" t="s">
        <v>808</v>
      </c>
      <c r="N31" s="96" t="s">
        <v>1884</v>
      </c>
      <c r="O31" s="81" t="s">
        <v>1203</v>
      </c>
      <c r="P31" s="392" t="str">
        <f>VLOOKUP(O31,Traitements!$A$2:$B$40,2,0)</f>
        <v>_indéterminé</v>
      </c>
      <c r="Q31" s="401" t="e">
        <f>VLOOKUP(L31,'Feuillet E'!$A$7:$I$50,7,0)</f>
        <v>#N/A</v>
      </c>
      <c r="R31" s="409"/>
      <c r="S31" s="86"/>
      <c r="T31" s="86"/>
      <c r="U31" s="86"/>
      <c r="V31" s="86"/>
      <c r="W31" s="86"/>
      <c r="X31" s="86"/>
      <c r="Y31" s="86"/>
      <c r="Z31" s="86"/>
      <c r="AA31" s="80"/>
      <c r="AB31" s="80"/>
      <c r="AC31" s="80"/>
      <c r="AD31" s="80"/>
      <c r="AE31" s="80"/>
      <c r="AF31" s="80"/>
      <c r="AG31" s="80"/>
      <c r="AH31" s="80"/>
      <c r="AI31" s="80"/>
      <c r="AJ31" s="80"/>
      <c r="AK31" s="80"/>
      <c r="AL31" s="80"/>
      <c r="AM31" s="80"/>
      <c r="AN31" s="80"/>
      <c r="AO31" s="80"/>
      <c r="AP31" s="80"/>
      <c r="AQ31" s="80"/>
      <c r="AR31" s="80"/>
      <c r="AS31" s="80"/>
      <c r="AT31" s="80"/>
    </row>
    <row r="32" spans="1:46" s="85" customFormat="1" ht="15" customHeight="1">
      <c r="A32" s="95" t="s">
        <v>575</v>
      </c>
      <c r="B32" s="81" t="s">
        <v>1661</v>
      </c>
      <c r="C32" s="386" t="e">
        <f>IF(B32="","",VLOOKUP($B32,'Feuillet B'!$A$7:$I$107,3,0))</f>
        <v>#N/A</v>
      </c>
      <c r="D32" s="387" t="e">
        <f>IF(B32="","",VLOOKUP($B32,'Feuillet B'!$A$7:$I$107,5,0))</f>
        <v>#N/A</v>
      </c>
      <c r="E32" s="388" t="e">
        <f>IF(B32="","",VLOOKUP(B32,'Feuillet B'!$A$7:$I$107,6,0))</f>
        <v>#N/A</v>
      </c>
      <c r="F32" s="389" t="e">
        <f>IF(B32="","",VLOOKUP($B32,'Feuillet B'!$A$7:$I$156,7,0))</f>
        <v>#N/A</v>
      </c>
      <c r="G32" s="390" t="e">
        <f>IF(B32="","",VLOOKUP($B32,'Feuillet B'!$A$7:$I$56,8,0))</f>
        <v>#N/A</v>
      </c>
      <c r="H32" s="97" t="s">
        <v>1905</v>
      </c>
      <c r="I32" s="364" t="s">
        <v>384</v>
      </c>
      <c r="J32" s="100" t="s">
        <v>808</v>
      </c>
      <c r="K32" s="81" t="s">
        <v>808</v>
      </c>
      <c r="L32" s="98" t="s">
        <v>1202</v>
      </c>
      <c r="M32" s="81" t="s">
        <v>808</v>
      </c>
      <c r="N32" s="96" t="s">
        <v>1884</v>
      </c>
      <c r="O32" s="81" t="s">
        <v>1203</v>
      </c>
      <c r="P32" s="392" t="str">
        <f>VLOOKUP(O32,Traitements!$A$2:$B$40,2,0)</f>
        <v>_indéterminé</v>
      </c>
      <c r="Q32" s="401" t="e">
        <f>VLOOKUP(L32,'Feuillet E'!$A$7:$I$50,7,0)</f>
        <v>#N/A</v>
      </c>
      <c r="R32" s="409"/>
      <c r="S32" s="86"/>
      <c r="T32" s="86"/>
      <c r="U32" s="86"/>
      <c r="V32" s="86"/>
      <c r="W32" s="86"/>
      <c r="X32" s="86"/>
      <c r="Y32" s="86"/>
      <c r="Z32" s="86"/>
      <c r="AA32" s="80"/>
      <c r="AB32" s="80"/>
      <c r="AC32" s="80"/>
      <c r="AD32" s="80"/>
      <c r="AE32" s="80"/>
      <c r="AF32" s="80"/>
      <c r="AG32" s="80"/>
      <c r="AH32" s="80"/>
      <c r="AI32" s="80"/>
      <c r="AJ32" s="80"/>
      <c r="AK32" s="80"/>
      <c r="AL32" s="80"/>
      <c r="AM32" s="80"/>
      <c r="AN32" s="80"/>
      <c r="AO32" s="80"/>
      <c r="AP32" s="80"/>
      <c r="AQ32" s="80"/>
      <c r="AR32" s="80"/>
      <c r="AS32" s="80"/>
      <c r="AT32" s="80"/>
    </row>
    <row r="33" spans="1:46" s="85" customFormat="1" ht="15" customHeight="1">
      <c r="A33" s="95" t="s">
        <v>575</v>
      </c>
      <c r="B33" s="81" t="s">
        <v>1661</v>
      </c>
      <c r="C33" s="386" t="e">
        <f>IF(B33="","",VLOOKUP($B33,'Feuillet B'!$A$7:$I$107,3,0))</f>
        <v>#N/A</v>
      </c>
      <c r="D33" s="387" t="e">
        <f>IF(B33="","",VLOOKUP($B33,'Feuillet B'!$A$7:$I$107,5,0))</f>
        <v>#N/A</v>
      </c>
      <c r="E33" s="388" t="e">
        <f>IF(B33="","",VLOOKUP(B33,'Feuillet B'!$A$7:$I$107,6,0))</f>
        <v>#N/A</v>
      </c>
      <c r="F33" s="389" t="e">
        <f>IF(B33="","",VLOOKUP($B33,'Feuillet B'!$A$7:$I$156,7,0))</f>
        <v>#N/A</v>
      </c>
      <c r="G33" s="390" t="e">
        <f>IF(B33="","",VLOOKUP($B33,'Feuillet B'!$A$7:$I$56,8,0))</f>
        <v>#N/A</v>
      </c>
      <c r="H33" s="97" t="s">
        <v>1905</v>
      </c>
      <c r="I33" s="364" t="s">
        <v>384</v>
      </c>
      <c r="J33" s="100" t="s">
        <v>808</v>
      </c>
      <c r="K33" s="81" t="s">
        <v>808</v>
      </c>
      <c r="L33" s="98" t="s">
        <v>1202</v>
      </c>
      <c r="M33" s="81" t="s">
        <v>808</v>
      </c>
      <c r="N33" s="96" t="s">
        <v>1884</v>
      </c>
      <c r="O33" s="81" t="s">
        <v>1203</v>
      </c>
      <c r="P33" s="392" t="str">
        <f>VLOOKUP(O33,Traitements!$A$2:$B$40,2,0)</f>
        <v>_indéterminé</v>
      </c>
      <c r="Q33" s="401" t="e">
        <f>VLOOKUP(L33,'Feuillet E'!$A$7:$I$50,7,0)</f>
        <v>#N/A</v>
      </c>
      <c r="R33" s="409"/>
      <c r="S33" s="86"/>
      <c r="T33" s="86"/>
      <c r="U33" s="86"/>
      <c r="V33" s="86"/>
      <c r="W33" s="86"/>
      <c r="X33" s="86"/>
      <c r="Y33" s="86"/>
      <c r="Z33" s="86"/>
      <c r="AA33" s="80"/>
      <c r="AB33" s="80"/>
      <c r="AC33" s="80"/>
      <c r="AD33" s="80"/>
      <c r="AE33" s="80"/>
      <c r="AF33" s="80"/>
      <c r="AG33" s="80"/>
      <c r="AH33" s="80"/>
      <c r="AI33" s="80"/>
      <c r="AJ33" s="80"/>
      <c r="AK33" s="80"/>
      <c r="AL33" s="80"/>
      <c r="AM33" s="80"/>
      <c r="AN33" s="80"/>
      <c r="AO33" s="80"/>
      <c r="AP33" s="80"/>
      <c r="AQ33" s="80"/>
      <c r="AR33" s="80"/>
      <c r="AS33" s="80"/>
      <c r="AT33" s="80"/>
    </row>
    <row r="34" spans="1:46" s="85" customFormat="1" ht="15" customHeight="1">
      <c r="A34" s="95" t="s">
        <v>575</v>
      </c>
      <c r="B34" s="81" t="s">
        <v>1661</v>
      </c>
      <c r="C34" s="386" t="e">
        <f>IF(B34="","",VLOOKUP($B34,'Feuillet B'!$A$7:$I$107,3,0))</f>
        <v>#N/A</v>
      </c>
      <c r="D34" s="387" t="e">
        <f>IF(B34="","",VLOOKUP($B34,'Feuillet B'!$A$7:$I$107,5,0))</f>
        <v>#N/A</v>
      </c>
      <c r="E34" s="388" t="e">
        <f>IF(B34="","",VLOOKUP(B34,'Feuillet B'!$A$7:$I$107,6,0))</f>
        <v>#N/A</v>
      </c>
      <c r="F34" s="389" t="e">
        <f>IF(B34="","",VLOOKUP($B34,'Feuillet B'!$A$7:$I$156,7,0))</f>
        <v>#N/A</v>
      </c>
      <c r="G34" s="390" t="e">
        <f>IF(B34="","",VLOOKUP($B34,'Feuillet B'!$A$7:$I$56,8,0))</f>
        <v>#N/A</v>
      </c>
      <c r="H34" s="97" t="s">
        <v>1905</v>
      </c>
      <c r="I34" s="364" t="s">
        <v>384</v>
      </c>
      <c r="J34" s="100" t="s">
        <v>808</v>
      </c>
      <c r="K34" s="81" t="s">
        <v>808</v>
      </c>
      <c r="L34" s="98" t="s">
        <v>1202</v>
      </c>
      <c r="M34" s="81" t="s">
        <v>808</v>
      </c>
      <c r="N34" s="96" t="s">
        <v>1884</v>
      </c>
      <c r="O34" s="81" t="s">
        <v>1203</v>
      </c>
      <c r="P34" s="392" t="str">
        <f>VLOOKUP(O34,Traitements!$A$2:$B$40,2,0)</f>
        <v>_indéterminé</v>
      </c>
      <c r="Q34" s="401" t="e">
        <f>VLOOKUP(L34,'Feuillet E'!$A$7:$I$50,7,0)</f>
        <v>#N/A</v>
      </c>
      <c r="R34" s="409"/>
      <c r="S34" s="86"/>
      <c r="T34" s="86"/>
      <c r="U34" s="86"/>
      <c r="V34" s="86"/>
      <c r="W34" s="86"/>
      <c r="X34" s="86"/>
      <c r="Y34" s="86"/>
      <c r="Z34" s="86"/>
      <c r="AA34" s="80"/>
      <c r="AB34" s="80"/>
      <c r="AC34" s="80"/>
      <c r="AD34" s="80"/>
      <c r="AE34" s="80"/>
      <c r="AF34" s="80"/>
      <c r="AG34" s="80"/>
      <c r="AH34" s="80"/>
      <c r="AI34" s="80"/>
      <c r="AJ34" s="80"/>
      <c r="AK34" s="80"/>
      <c r="AL34" s="80"/>
      <c r="AM34" s="80"/>
      <c r="AN34" s="80"/>
      <c r="AO34" s="80"/>
      <c r="AP34" s="80"/>
      <c r="AQ34" s="80"/>
      <c r="AR34" s="80"/>
      <c r="AS34" s="80"/>
      <c r="AT34" s="80"/>
    </row>
    <row r="35" spans="1:46" s="85" customFormat="1" ht="15" customHeight="1">
      <c r="A35" s="95" t="s">
        <v>575</v>
      </c>
      <c r="B35" s="81" t="s">
        <v>1661</v>
      </c>
      <c r="C35" s="386" t="e">
        <f>IF(B35="","",VLOOKUP($B35,'Feuillet B'!$A$7:$I$107,3,0))</f>
        <v>#N/A</v>
      </c>
      <c r="D35" s="387" t="e">
        <f>IF(B35="","",VLOOKUP($B35,'Feuillet B'!$A$7:$I$107,5,0))</f>
        <v>#N/A</v>
      </c>
      <c r="E35" s="388" t="e">
        <f>IF(B35="","",VLOOKUP(B35,'Feuillet B'!$A$7:$I$107,6,0))</f>
        <v>#N/A</v>
      </c>
      <c r="F35" s="389" t="e">
        <f>IF(B35="","",VLOOKUP($B35,'Feuillet B'!$A$7:$I$156,7,0))</f>
        <v>#N/A</v>
      </c>
      <c r="G35" s="390" t="e">
        <f>IF(B35="","",VLOOKUP($B35,'Feuillet B'!$A$7:$I$56,8,0))</f>
        <v>#N/A</v>
      </c>
      <c r="H35" s="97" t="s">
        <v>1905</v>
      </c>
      <c r="I35" s="364" t="s">
        <v>384</v>
      </c>
      <c r="J35" s="100" t="s">
        <v>808</v>
      </c>
      <c r="K35" s="81" t="s">
        <v>808</v>
      </c>
      <c r="L35" s="98" t="s">
        <v>1202</v>
      </c>
      <c r="M35" s="81" t="s">
        <v>808</v>
      </c>
      <c r="N35" s="96" t="s">
        <v>1884</v>
      </c>
      <c r="O35" s="81" t="s">
        <v>1203</v>
      </c>
      <c r="P35" s="392" t="str">
        <f>VLOOKUP(O35,Traitements!$A$2:$B$40,2,0)</f>
        <v>_indéterminé</v>
      </c>
      <c r="Q35" s="401" t="e">
        <f>VLOOKUP(L35,'Feuillet E'!$A$7:$I$50,7,0)</f>
        <v>#N/A</v>
      </c>
      <c r="R35" s="409"/>
      <c r="S35" s="86"/>
      <c r="T35" s="86"/>
      <c r="U35" s="86"/>
      <c r="V35" s="86"/>
      <c r="W35" s="86"/>
      <c r="X35" s="86"/>
      <c r="Y35" s="86"/>
      <c r="Z35" s="86"/>
      <c r="AA35" s="80"/>
      <c r="AB35" s="80"/>
      <c r="AC35" s="80"/>
      <c r="AD35" s="80"/>
      <c r="AE35" s="80"/>
      <c r="AF35" s="80"/>
      <c r="AG35" s="80"/>
      <c r="AH35" s="80"/>
      <c r="AI35" s="80"/>
      <c r="AJ35" s="80"/>
      <c r="AK35" s="80"/>
      <c r="AL35" s="80"/>
      <c r="AM35" s="80"/>
      <c r="AN35" s="80"/>
      <c r="AO35" s="80"/>
      <c r="AP35" s="80"/>
      <c r="AQ35" s="80"/>
      <c r="AR35" s="80"/>
      <c r="AS35" s="80"/>
      <c r="AT35" s="80"/>
    </row>
    <row r="36" spans="1:46" s="85" customFormat="1" ht="15" customHeight="1">
      <c r="A36" s="95" t="s">
        <v>575</v>
      </c>
      <c r="B36" s="81" t="s">
        <v>1661</v>
      </c>
      <c r="C36" s="386" t="e">
        <f>IF(B36="","",VLOOKUP($B36,'Feuillet B'!$A$7:$I$107,3,0))</f>
        <v>#N/A</v>
      </c>
      <c r="D36" s="387" t="e">
        <f>IF(B36="","",VLOOKUP($B36,'Feuillet B'!$A$7:$I$107,5,0))</f>
        <v>#N/A</v>
      </c>
      <c r="E36" s="388" t="e">
        <f>IF(B36="","",VLOOKUP(B36,'Feuillet B'!$A$7:$I$107,6,0))</f>
        <v>#N/A</v>
      </c>
      <c r="F36" s="389" t="e">
        <f>IF(B36="","",VLOOKUP($B36,'Feuillet B'!$A$7:$I$156,7,0))</f>
        <v>#N/A</v>
      </c>
      <c r="G36" s="390" t="e">
        <f>IF(B36="","",VLOOKUP($B36,'Feuillet B'!$A$7:$I$56,8,0))</f>
        <v>#N/A</v>
      </c>
      <c r="H36" s="97" t="s">
        <v>1905</v>
      </c>
      <c r="I36" s="364" t="s">
        <v>384</v>
      </c>
      <c r="J36" s="100" t="s">
        <v>808</v>
      </c>
      <c r="K36" s="81" t="s">
        <v>808</v>
      </c>
      <c r="L36" s="98" t="s">
        <v>1202</v>
      </c>
      <c r="M36" s="81" t="s">
        <v>808</v>
      </c>
      <c r="N36" s="96" t="s">
        <v>1884</v>
      </c>
      <c r="O36" s="81" t="s">
        <v>1203</v>
      </c>
      <c r="P36" s="392" t="str">
        <f>VLOOKUP(O36,Traitements!$A$2:$B$40,2,0)</f>
        <v>_indéterminé</v>
      </c>
      <c r="Q36" s="401" t="e">
        <f>VLOOKUP(L36,'Feuillet E'!$A$7:$I$50,7,0)</f>
        <v>#N/A</v>
      </c>
      <c r="R36" s="409"/>
      <c r="S36" s="86"/>
      <c r="T36" s="86"/>
      <c r="U36" s="86"/>
      <c r="V36" s="86"/>
      <c r="W36" s="86"/>
      <c r="X36" s="86"/>
      <c r="Y36" s="86"/>
      <c r="Z36" s="86"/>
      <c r="AA36" s="80"/>
      <c r="AB36" s="80"/>
      <c r="AC36" s="80"/>
      <c r="AD36" s="80"/>
      <c r="AE36" s="80"/>
      <c r="AF36" s="80"/>
      <c r="AG36" s="80"/>
      <c r="AH36" s="80"/>
      <c r="AI36" s="80"/>
      <c r="AJ36" s="80"/>
      <c r="AK36" s="80"/>
      <c r="AL36" s="80"/>
      <c r="AM36" s="80"/>
      <c r="AN36" s="80"/>
      <c r="AO36" s="80"/>
      <c r="AP36" s="80"/>
      <c r="AQ36" s="80"/>
      <c r="AR36" s="80"/>
      <c r="AS36" s="80"/>
      <c r="AT36" s="80"/>
    </row>
    <row r="37" spans="1:46" s="85" customFormat="1" ht="15" customHeight="1">
      <c r="A37" s="95" t="s">
        <v>575</v>
      </c>
      <c r="B37" s="81" t="s">
        <v>1661</v>
      </c>
      <c r="C37" s="386" t="e">
        <f>IF(B37="","",VLOOKUP($B37,'Feuillet B'!$A$7:$I$107,3,0))</f>
        <v>#N/A</v>
      </c>
      <c r="D37" s="387" t="e">
        <f>IF(B37="","",VLOOKUP($B37,'Feuillet B'!$A$7:$I$107,5,0))</f>
        <v>#N/A</v>
      </c>
      <c r="E37" s="388" t="e">
        <f>IF(B37="","",VLOOKUP(B37,'Feuillet B'!$A$7:$I$107,6,0))</f>
        <v>#N/A</v>
      </c>
      <c r="F37" s="389" t="e">
        <f>IF(B37="","",VLOOKUP($B37,'Feuillet B'!$A$7:$I$156,7,0))</f>
        <v>#N/A</v>
      </c>
      <c r="G37" s="390" t="e">
        <f>IF(B37="","",VLOOKUP($B37,'Feuillet B'!$A$7:$I$56,8,0))</f>
        <v>#N/A</v>
      </c>
      <c r="H37" s="97" t="s">
        <v>1905</v>
      </c>
      <c r="I37" s="364" t="s">
        <v>384</v>
      </c>
      <c r="J37" s="100" t="s">
        <v>808</v>
      </c>
      <c r="K37" s="81" t="s">
        <v>808</v>
      </c>
      <c r="L37" s="98" t="s">
        <v>1202</v>
      </c>
      <c r="M37" s="81" t="s">
        <v>808</v>
      </c>
      <c r="N37" s="96" t="s">
        <v>1884</v>
      </c>
      <c r="O37" s="81" t="s">
        <v>1203</v>
      </c>
      <c r="P37" s="392" t="str">
        <f>VLOOKUP(O37,Traitements!$A$2:$B$40,2,0)</f>
        <v>_indéterminé</v>
      </c>
      <c r="Q37" s="401" t="e">
        <f>VLOOKUP(L37,'Feuillet E'!$A$7:$I$50,7,0)</f>
        <v>#N/A</v>
      </c>
      <c r="R37" s="409"/>
      <c r="S37" s="86"/>
      <c r="T37" s="86"/>
      <c r="U37" s="86"/>
      <c r="V37" s="86"/>
      <c r="W37" s="86"/>
      <c r="X37" s="86"/>
      <c r="Y37" s="86"/>
      <c r="Z37" s="86"/>
      <c r="AA37" s="80"/>
      <c r="AB37" s="80"/>
      <c r="AC37" s="80"/>
      <c r="AD37" s="80"/>
      <c r="AE37" s="80"/>
      <c r="AF37" s="80"/>
      <c r="AG37" s="80"/>
      <c r="AH37" s="80"/>
      <c r="AI37" s="80"/>
      <c r="AJ37" s="80"/>
      <c r="AK37" s="80"/>
      <c r="AL37" s="80"/>
      <c r="AM37" s="80"/>
      <c r="AN37" s="80"/>
      <c r="AO37" s="80"/>
      <c r="AP37" s="80"/>
      <c r="AQ37" s="80"/>
      <c r="AR37" s="80"/>
      <c r="AS37" s="80"/>
      <c r="AT37" s="80"/>
    </row>
    <row r="38" spans="1:46" s="85" customFormat="1" ht="15" customHeight="1">
      <c r="A38" s="95" t="s">
        <v>575</v>
      </c>
      <c r="B38" s="81" t="s">
        <v>1661</v>
      </c>
      <c r="C38" s="386" t="e">
        <f>IF(B38="","",VLOOKUP($B38,'Feuillet B'!$A$7:$I$107,3,0))</f>
        <v>#N/A</v>
      </c>
      <c r="D38" s="387" t="e">
        <f>IF(B38="","",VLOOKUP($B38,'Feuillet B'!$A$7:$I$107,5,0))</f>
        <v>#N/A</v>
      </c>
      <c r="E38" s="388" t="e">
        <f>IF(B38="","",VLOOKUP(B38,'Feuillet B'!$A$7:$I$107,6,0))</f>
        <v>#N/A</v>
      </c>
      <c r="F38" s="389" t="e">
        <f>IF(B38="","",VLOOKUP($B38,'Feuillet B'!$A$7:$I$156,7,0))</f>
        <v>#N/A</v>
      </c>
      <c r="G38" s="390" t="e">
        <f>IF(B38="","",VLOOKUP($B38,'Feuillet B'!$A$7:$I$56,8,0))</f>
        <v>#N/A</v>
      </c>
      <c r="H38" s="97" t="s">
        <v>1905</v>
      </c>
      <c r="I38" s="364" t="s">
        <v>384</v>
      </c>
      <c r="J38" s="100" t="s">
        <v>808</v>
      </c>
      <c r="K38" s="81" t="s">
        <v>808</v>
      </c>
      <c r="L38" s="98" t="s">
        <v>1202</v>
      </c>
      <c r="M38" s="81" t="s">
        <v>808</v>
      </c>
      <c r="N38" s="96" t="s">
        <v>1884</v>
      </c>
      <c r="O38" s="81" t="s">
        <v>1203</v>
      </c>
      <c r="P38" s="392" t="str">
        <f>VLOOKUP(O38,Traitements!$A$2:$B$40,2,0)</f>
        <v>_indéterminé</v>
      </c>
      <c r="Q38" s="401" t="e">
        <f>VLOOKUP(L38,'Feuillet E'!$A$7:$I$50,7,0)</f>
        <v>#N/A</v>
      </c>
      <c r="R38" s="409"/>
      <c r="S38" s="86"/>
      <c r="T38" s="86"/>
      <c r="U38" s="86"/>
      <c r="V38" s="86"/>
      <c r="W38" s="86"/>
      <c r="X38" s="86"/>
      <c r="Y38" s="86"/>
      <c r="Z38" s="86"/>
      <c r="AA38" s="80"/>
      <c r="AB38" s="80"/>
      <c r="AC38" s="80"/>
      <c r="AD38" s="80"/>
      <c r="AE38" s="80"/>
      <c r="AF38" s="80"/>
      <c r="AG38" s="80"/>
      <c r="AH38" s="80"/>
      <c r="AI38" s="80"/>
      <c r="AJ38" s="80"/>
      <c r="AK38" s="80"/>
      <c r="AL38" s="80"/>
      <c r="AM38" s="80"/>
      <c r="AN38" s="80"/>
      <c r="AO38" s="80"/>
      <c r="AP38" s="80"/>
      <c r="AQ38" s="80"/>
      <c r="AR38" s="80"/>
      <c r="AS38" s="80"/>
      <c r="AT38" s="80"/>
    </row>
    <row r="39" spans="1:46" s="85" customFormat="1" ht="15" customHeight="1">
      <c r="A39" s="95" t="s">
        <v>575</v>
      </c>
      <c r="B39" s="81" t="s">
        <v>1661</v>
      </c>
      <c r="C39" s="386" t="e">
        <f>IF(B39="","",VLOOKUP($B39,'Feuillet B'!$A$7:$I$107,3,0))</f>
        <v>#N/A</v>
      </c>
      <c r="D39" s="387" t="e">
        <f>IF(B39="","",VLOOKUP($B39,'Feuillet B'!$A$7:$I$107,5,0))</f>
        <v>#N/A</v>
      </c>
      <c r="E39" s="388" t="e">
        <f>IF(B39="","",VLOOKUP(B39,'Feuillet B'!$A$7:$I$107,6,0))</f>
        <v>#N/A</v>
      </c>
      <c r="F39" s="389" t="e">
        <f>IF(B39="","",VLOOKUP($B39,'Feuillet B'!$A$7:$I$156,7,0))</f>
        <v>#N/A</v>
      </c>
      <c r="G39" s="390" t="e">
        <f>IF(B39="","",VLOOKUP($B39,'Feuillet B'!$A$7:$I$56,8,0))</f>
        <v>#N/A</v>
      </c>
      <c r="H39" s="97" t="s">
        <v>1905</v>
      </c>
      <c r="I39" s="364" t="s">
        <v>384</v>
      </c>
      <c r="J39" s="100" t="s">
        <v>808</v>
      </c>
      <c r="K39" s="81" t="s">
        <v>808</v>
      </c>
      <c r="L39" s="98" t="s">
        <v>1202</v>
      </c>
      <c r="M39" s="81" t="s">
        <v>808</v>
      </c>
      <c r="N39" s="96" t="s">
        <v>1884</v>
      </c>
      <c r="O39" s="81" t="s">
        <v>1203</v>
      </c>
      <c r="P39" s="392" t="str">
        <f>VLOOKUP(O39,Traitements!$A$2:$B$40,2,0)</f>
        <v>_indéterminé</v>
      </c>
      <c r="Q39" s="401" t="e">
        <f>VLOOKUP(L39,'Feuillet E'!$A$7:$I$50,7,0)</f>
        <v>#N/A</v>
      </c>
      <c r="R39" s="409"/>
      <c r="S39" s="86"/>
      <c r="T39" s="86"/>
      <c r="U39" s="86"/>
      <c r="V39" s="86"/>
      <c r="W39" s="86"/>
      <c r="X39" s="86"/>
      <c r="Y39" s="86"/>
      <c r="Z39" s="86"/>
      <c r="AA39" s="80"/>
      <c r="AB39" s="80"/>
      <c r="AC39" s="80"/>
      <c r="AD39" s="80"/>
      <c r="AE39" s="80"/>
      <c r="AF39" s="80"/>
      <c r="AG39" s="80"/>
      <c r="AH39" s="80"/>
      <c r="AI39" s="80"/>
      <c r="AJ39" s="80"/>
      <c r="AK39" s="80"/>
      <c r="AL39" s="80"/>
      <c r="AM39" s="80"/>
      <c r="AN39" s="80"/>
      <c r="AO39" s="80"/>
      <c r="AP39" s="80"/>
      <c r="AQ39" s="80"/>
      <c r="AR39" s="80"/>
      <c r="AS39" s="80"/>
      <c r="AT39" s="80"/>
    </row>
    <row r="40" spans="1:46" s="85" customFormat="1" ht="15" customHeight="1">
      <c r="A40" s="95" t="s">
        <v>575</v>
      </c>
      <c r="B40" s="81" t="s">
        <v>1661</v>
      </c>
      <c r="C40" s="386" t="e">
        <f>IF(B40="","",VLOOKUP($B40,'Feuillet B'!$A$7:$I$107,3,0))</f>
        <v>#N/A</v>
      </c>
      <c r="D40" s="387" t="e">
        <f>IF(B40="","",VLOOKUP($B40,'Feuillet B'!$A$7:$I$107,5,0))</f>
        <v>#N/A</v>
      </c>
      <c r="E40" s="388" t="e">
        <f>IF(B40="","",VLOOKUP(B40,'Feuillet B'!$A$7:$I$107,6,0))</f>
        <v>#N/A</v>
      </c>
      <c r="F40" s="389" t="e">
        <f>IF(B40="","",VLOOKUP($B40,'Feuillet B'!$A$7:$I$156,7,0))</f>
        <v>#N/A</v>
      </c>
      <c r="G40" s="390" t="e">
        <f>IF(B40="","",VLOOKUP($B40,'Feuillet B'!$A$7:$I$56,8,0))</f>
        <v>#N/A</v>
      </c>
      <c r="H40" s="97" t="s">
        <v>1905</v>
      </c>
      <c r="I40" s="364" t="s">
        <v>384</v>
      </c>
      <c r="J40" s="100" t="s">
        <v>808</v>
      </c>
      <c r="K40" s="81" t="s">
        <v>808</v>
      </c>
      <c r="L40" s="98" t="s">
        <v>1202</v>
      </c>
      <c r="M40" s="81" t="s">
        <v>808</v>
      </c>
      <c r="N40" s="96" t="s">
        <v>1884</v>
      </c>
      <c r="O40" s="81" t="s">
        <v>1203</v>
      </c>
      <c r="P40" s="392" t="str">
        <f>VLOOKUP(O40,Traitements!$A$2:$B$40,2,0)</f>
        <v>_indéterminé</v>
      </c>
      <c r="Q40" s="401" t="e">
        <f>VLOOKUP(L40,'Feuillet E'!$A$7:$I$50,7,0)</f>
        <v>#N/A</v>
      </c>
      <c r="R40" s="409"/>
      <c r="S40" s="86"/>
      <c r="T40" s="86"/>
      <c r="U40" s="86"/>
      <c r="V40" s="86"/>
      <c r="W40" s="86"/>
      <c r="X40" s="86"/>
      <c r="Y40" s="86"/>
      <c r="Z40" s="86"/>
      <c r="AA40" s="80"/>
      <c r="AB40" s="80"/>
      <c r="AC40" s="80"/>
      <c r="AD40" s="80"/>
      <c r="AE40" s="80"/>
      <c r="AF40" s="80"/>
      <c r="AG40" s="80"/>
      <c r="AH40" s="80"/>
      <c r="AI40" s="80"/>
      <c r="AJ40" s="80"/>
      <c r="AK40" s="80"/>
      <c r="AL40" s="80"/>
      <c r="AM40" s="80"/>
      <c r="AN40" s="80"/>
      <c r="AO40" s="80"/>
      <c r="AP40" s="80"/>
      <c r="AQ40" s="80"/>
      <c r="AR40" s="80"/>
      <c r="AS40" s="80"/>
      <c r="AT40" s="80"/>
    </row>
    <row r="41" spans="1:46" s="85" customFormat="1" ht="15" customHeight="1">
      <c r="A41" s="95" t="s">
        <v>575</v>
      </c>
      <c r="B41" s="81" t="s">
        <v>1661</v>
      </c>
      <c r="C41" s="386" t="e">
        <f>IF(B41="","",VLOOKUP($B41,'Feuillet B'!$A$7:$I$107,3,0))</f>
        <v>#N/A</v>
      </c>
      <c r="D41" s="387" t="e">
        <f>IF(B41="","",VLOOKUP($B41,'Feuillet B'!$A$7:$I$107,5,0))</f>
        <v>#N/A</v>
      </c>
      <c r="E41" s="388" t="e">
        <f>IF(B41="","",VLOOKUP(B41,'Feuillet B'!$A$7:$I$107,6,0))</f>
        <v>#N/A</v>
      </c>
      <c r="F41" s="389" t="e">
        <f>IF(B41="","",VLOOKUP($B41,'Feuillet B'!$A$7:$I$156,7,0))</f>
        <v>#N/A</v>
      </c>
      <c r="G41" s="390" t="e">
        <f>IF(B41="","",VLOOKUP($B41,'Feuillet B'!$A$7:$I$56,8,0))</f>
        <v>#N/A</v>
      </c>
      <c r="H41" s="97" t="s">
        <v>1905</v>
      </c>
      <c r="I41" s="364" t="s">
        <v>384</v>
      </c>
      <c r="J41" s="100" t="s">
        <v>808</v>
      </c>
      <c r="K41" s="81" t="s">
        <v>808</v>
      </c>
      <c r="L41" s="98" t="s">
        <v>1202</v>
      </c>
      <c r="M41" s="81" t="s">
        <v>808</v>
      </c>
      <c r="N41" s="96" t="s">
        <v>1884</v>
      </c>
      <c r="O41" s="81" t="s">
        <v>1203</v>
      </c>
      <c r="P41" s="392" t="str">
        <f>VLOOKUP(O41,Traitements!$A$2:$B$40,2,0)</f>
        <v>_indéterminé</v>
      </c>
      <c r="Q41" s="401" t="e">
        <f>VLOOKUP(L41,'Feuillet E'!$A$7:$I$50,7,0)</f>
        <v>#N/A</v>
      </c>
      <c r="R41" s="409"/>
      <c r="S41" s="86"/>
      <c r="T41" s="86"/>
      <c r="U41" s="86"/>
      <c r="V41" s="86"/>
      <c r="W41" s="86"/>
      <c r="X41" s="86"/>
      <c r="Y41" s="86"/>
      <c r="Z41" s="86"/>
      <c r="AA41" s="80"/>
      <c r="AB41" s="80"/>
      <c r="AC41" s="80"/>
      <c r="AD41" s="80"/>
      <c r="AE41" s="80"/>
      <c r="AF41" s="80"/>
      <c r="AG41" s="80"/>
      <c r="AH41" s="80"/>
      <c r="AI41" s="80"/>
      <c r="AJ41" s="80"/>
      <c r="AK41" s="80"/>
      <c r="AL41" s="80"/>
      <c r="AM41" s="80"/>
      <c r="AN41" s="80"/>
      <c r="AO41" s="80"/>
      <c r="AP41" s="80"/>
      <c r="AQ41" s="80"/>
      <c r="AR41" s="80"/>
      <c r="AS41" s="80"/>
      <c r="AT41" s="80"/>
    </row>
    <row r="42" spans="1:46" s="85" customFormat="1" ht="15" customHeight="1">
      <c r="A42" s="95" t="s">
        <v>575</v>
      </c>
      <c r="B42" s="81" t="s">
        <v>1661</v>
      </c>
      <c r="C42" s="386" t="e">
        <f>IF(B42="","",VLOOKUP($B42,'Feuillet B'!$A$7:$I$107,3,0))</f>
        <v>#N/A</v>
      </c>
      <c r="D42" s="387" t="e">
        <f>IF(B42="","",VLOOKUP($B42,'Feuillet B'!$A$7:$I$107,5,0))</f>
        <v>#N/A</v>
      </c>
      <c r="E42" s="388" t="e">
        <f>IF(B42="","",VLOOKUP(B42,'Feuillet B'!$A$7:$I$107,6,0))</f>
        <v>#N/A</v>
      </c>
      <c r="F42" s="389" t="e">
        <f>IF(B42="","",VLOOKUP($B42,'Feuillet B'!$A$7:$I$156,7,0))</f>
        <v>#N/A</v>
      </c>
      <c r="G42" s="390" t="e">
        <f>IF(B42="","",VLOOKUP($B42,'Feuillet B'!$A$7:$I$56,8,0))</f>
        <v>#N/A</v>
      </c>
      <c r="H42" s="97" t="s">
        <v>1905</v>
      </c>
      <c r="I42" s="364" t="s">
        <v>384</v>
      </c>
      <c r="J42" s="100" t="s">
        <v>808</v>
      </c>
      <c r="K42" s="81" t="s">
        <v>808</v>
      </c>
      <c r="L42" s="98" t="s">
        <v>1202</v>
      </c>
      <c r="M42" s="81" t="s">
        <v>808</v>
      </c>
      <c r="N42" s="96" t="s">
        <v>1884</v>
      </c>
      <c r="O42" s="81" t="s">
        <v>1203</v>
      </c>
      <c r="P42" s="392" t="str">
        <f>VLOOKUP(O42,Traitements!$A$2:$B$40,2,0)</f>
        <v>_indéterminé</v>
      </c>
      <c r="Q42" s="401" t="e">
        <f>VLOOKUP(L42,'Feuillet E'!$A$7:$I$50,7,0)</f>
        <v>#N/A</v>
      </c>
      <c r="R42" s="409"/>
      <c r="S42" s="86"/>
      <c r="T42" s="86"/>
      <c r="U42" s="86"/>
      <c r="V42" s="86"/>
      <c r="W42" s="86"/>
      <c r="X42" s="86"/>
      <c r="Y42" s="86"/>
      <c r="Z42" s="86"/>
      <c r="AA42" s="80"/>
      <c r="AB42" s="80"/>
      <c r="AC42" s="80"/>
      <c r="AD42" s="80"/>
      <c r="AE42" s="80"/>
      <c r="AF42" s="80"/>
      <c r="AG42" s="80"/>
      <c r="AH42" s="80"/>
      <c r="AI42" s="80"/>
      <c r="AJ42" s="80"/>
      <c r="AK42" s="80"/>
      <c r="AL42" s="80"/>
      <c r="AM42" s="80"/>
      <c r="AN42" s="80"/>
      <c r="AO42" s="80"/>
      <c r="AP42" s="80"/>
      <c r="AQ42" s="80"/>
      <c r="AR42" s="80"/>
      <c r="AS42" s="80"/>
      <c r="AT42" s="80"/>
    </row>
    <row r="43" spans="1:46" s="85" customFormat="1" ht="15" customHeight="1">
      <c r="A43" s="95" t="s">
        <v>575</v>
      </c>
      <c r="B43" s="81" t="s">
        <v>1661</v>
      </c>
      <c r="C43" s="386" t="e">
        <f>IF(B43="","",VLOOKUP($B43,'Feuillet B'!$A$7:$I$107,3,0))</f>
        <v>#N/A</v>
      </c>
      <c r="D43" s="387" t="e">
        <f>IF(B43="","",VLOOKUP($B43,'Feuillet B'!$A$7:$I$107,5,0))</f>
        <v>#N/A</v>
      </c>
      <c r="E43" s="388" t="e">
        <f>IF(B43="","",VLOOKUP(B43,'Feuillet B'!$A$7:$I$107,6,0))</f>
        <v>#N/A</v>
      </c>
      <c r="F43" s="389" t="e">
        <f>IF(B43="","",VLOOKUP($B43,'Feuillet B'!$A$7:$I$156,7,0))</f>
        <v>#N/A</v>
      </c>
      <c r="G43" s="390" t="e">
        <f>IF(B43="","",VLOOKUP($B43,'Feuillet B'!$A$7:$I$56,8,0))</f>
        <v>#N/A</v>
      </c>
      <c r="H43" s="97" t="s">
        <v>1905</v>
      </c>
      <c r="I43" s="364" t="s">
        <v>384</v>
      </c>
      <c r="J43" s="100" t="s">
        <v>808</v>
      </c>
      <c r="K43" s="81" t="s">
        <v>808</v>
      </c>
      <c r="L43" s="98" t="s">
        <v>1202</v>
      </c>
      <c r="M43" s="81" t="s">
        <v>808</v>
      </c>
      <c r="N43" s="96" t="s">
        <v>1884</v>
      </c>
      <c r="O43" s="81" t="s">
        <v>1203</v>
      </c>
      <c r="P43" s="392" t="str">
        <f>VLOOKUP(O43,Traitements!$A$2:$B$40,2,0)</f>
        <v>_indéterminé</v>
      </c>
      <c r="Q43" s="401" t="e">
        <f>VLOOKUP(L43,'Feuillet E'!$A$7:$I$50,7,0)</f>
        <v>#N/A</v>
      </c>
      <c r="R43" s="409"/>
      <c r="S43" s="86"/>
      <c r="T43" s="86"/>
      <c r="U43" s="86"/>
      <c r="V43" s="86"/>
      <c r="W43" s="86"/>
      <c r="X43" s="86"/>
      <c r="Y43" s="86"/>
      <c r="Z43" s="86"/>
      <c r="AA43" s="80"/>
      <c r="AB43" s="80"/>
      <c r="AC43" s="80"/>
      <c r="AD43" s="80"/>
      <c r="AE43" s="80"/>
      <c r="AF43" s="80"/>
      <c r="AG43" s="80"/>
      <c r="AH43" s="80"/>
      <c r="AI43" s="80"/>
      <c r="AJ43" s="80"/>
      <c r="AK43" s="80"/>
      <c r="AL43" s="80"/>
      <c r="AM43" s="80"/>
      <c r="AN43" s="80"/>
      <c r="AO43" s="80"/>
      <c r="AP43" s="80"/>
      <c r="AQ43" s="80"/>
      <c r="AR43" s="80"/>
      <c r="AS43" s="80"/>
      <c r="AT43" s="80"/>
    </row>
    <row r="44" spans="1:46" s="85" customFormat="1" ht="15" customHeight="1">
      <c r="A44" s="95" t="s">
        <v>575</v>
      </c>
      <c r="B44" s="81" t="s">
        <v>1661</v>
      </c>
      <c r="C44" s="386" t="e">
        <f>IF(B44="","",VLOOKUP($B44,'Feuillet B'!$A$7:$I$107,3,0))</f>
        <v>#N/A</v>
      </c>
      <c r="D44" s="387" t="e">
        <f>IF(B44="","",VLOOKUP($B44,'Feuillet B'!$A$7:$I$107,5,0))</f>
        <v>#N/A</v>
      </c>
      <c r="E44" s="388" t="e">
        <f>IF(B44="","",VLOOKUP(B44,'Feuillet B'!$A$7:$I$107,6,0))</f>
        <v>#N/A</v>
      </c>
      <c r="F44" s="389" t="e">
        <f>IF(B44="","",VLOOKUP($B44,'Feuillet B'!$A$7:$I$156,7,0))</f>
        <v>#N/A</v>
      </c>
      <c r="G44" s="390" t="e">
        <f>IF(B44="","",VLOOKUP($B44,'Feuillet B'!$A$7:$I$56,8,0))</f>
        <v>#N/A</v>
      </c>
      <c r="H44" s="97" t="s">
        <v>1905</v>
      </c>
      <c r="I44" s="364" t="s">
        <v>384</v>
      </c>
      <c r="J44" s="100" t="s">
        <v>808</v>
      </c>
      <c r="K44" s="81" t="s">
        <v>808</v>
      </c>
      <c r="L44" s="98" t="s">
        <v>1202</v>
      </c>
      <c r="M44" s="81" t="s">
        <v>808</v>
      </c>
      <c r="N44" s="96" t="s">
        <v>1884</v>
      </c>
      <c r="O44" s="81" t="s">
        <v>1203</v>
      </c>
      <c r="P44" s="392" t="str">
        <f>VLOOKUP(O44,Traitements!$A$2:$B$40,2,0)</f>
        <v>_indéterminé</v>
      </c>
      <c r="Q44" s="401" t="e">
        <f>VLOOKUP(L44,'Feuillet E'!$A$7:$I$50,7,0)</f>
        <v>#N/A</v>
      </c>
      <c r="R44" s="409"/>
      <c r="S44" s="86"/>
      <c r="T44" s="86"/>
      <c r="U44" s="86"/>
      <c r="V44" s="86"/>
      <c r="W44" s="86"/>
      <c r="X44" s="86"/>
      <c r="Y44" s="86"/>
      <c r="Z44" s="86"/>
      <c r="AA44" s="80"/>
      <c r="AB44" s="80"/>
      <c r="AC44" s="80"/>
      <c r="AD44" s="80"/>
      <c r="AE44" s="80"/>
      <c r="AF44" s="80"/>
      <c r="AG44" s="80"/>
      <c r="AH44" s="80"/>
      <c r="AI44" s="80"/>
      <c r="AJ44" s="80"/>
      <c r="AK44" s="80"/>
      <c r="AL44" s="80"/>
      <c r="AM44" s="80"/>
      <c r="AN44" s="80"/>
      <c r="AO44" s="80"/>
      <c r="AP44" s="80"/>
      <c r="AQ44" s="80"/>
      <c r="AR44" s="80"/>
      <c r="AS44" s="80"/>
      <c r="AT44" s="80"/>
    </row>
    <row r="45" spans="1:46" s="85" customFormat="1" ht="15" customHeight="1">
      <c r="A45" s="95" t="s">
        <v>575</v>
      </c>
      <c r="B45" s="81" t="s">
        <v>1661</v>
      </c>
      <c r="C45" s="386" t="e">
        <f>IF(B45="","",VLOOKUP($B45,'Feuillet B'!$A$7:$I$107,3,0))</f>
        <v>#N/A</v>
      </c>
      <c r="D45" s="387" t="e">
        <f>IF(B45="","",VLOOKUP($B45,'Feuillet B'!$A$7:$I$107,5,0))</f>
        <v>#N/A</v>
      </c>
      <c r="E45" s="388" t="e">
        <f>IF(B45="","",VLOOKUP(B45,'Feuillet B'!$A$7:$I$107,6,0))</f>
        <v>#N/A</v>
      </c>
      <c r="F45" s="389" t="e">
        <f>IF(B45="","",VLOOKUP($B45,'Feuillet B'!$A$7:$I$156,7,0))</f>
        <v>#N/A</v>
      </c>
      <c r="G45" s="390" t="e">
        <f>IF(B45="","",VLOOKUP($B45,'Feuillet B'!$A$7:$I$56,8,0))</f>
        <v>#N/A</v>
      </c>
      <c r="H45" s="97" t="s">
        <v>1905</v>
      </c>
      <c r="I45" s="364" t="s">
        <v>384</v>
      </c>
      <c r="J45" s="100" t="s">
        <v>808</v>
      </c>
      <c r="K45" s="81" t="s">
        <v>808</v>
      </c>
      <c r="L45" s="98" t="s">
        <v>1202</v>
      </c>
      <c r="M45" s="81" t="s">
        <v>808</v>
      </c>
      <c r="N45" s="96" t="s">
        <v>1884</v>
      </c>
      <c r="O45" s="81" t="s">
        <v>1203</v>
      </c>
      <c r="P45" s="392" t="str">
        <f>VLOOKUP(O45,Traitements!$A$2:$B$40,2,0)</f>
        <v>_indéterminé</v>
      </c>
      <c r="Q45" s="401" t="e">
        <f>VLOOKUP(L45,'Feuillet E'!$A$7:$I$50,7,0)</f>
        <v>#N/A</v>
      </c>
      <c r="R45" s="409"/>
      <c r="S45" s="86"/>
      <c r="T45" s="86"/>
      <c r="U45" s="86"/>
      <c r="V45" s="86"/>
      <c r="W45" s="86"/>
      <c r="X45" s="86"/>
      <c r="Y45" s="86"/>
      <c r="Z45" s="86"/>
      <c r="AA45" s="80"/>
      <c r="AB45" s="80"/>
      <c r="AC45" s="80"/>
      <c r="AD45" s="80"/>
      <c r="AE45" s="80"/>
      <c r="AF45" s="80"/>
      <c r="AG45" s="80"/>
      <c r="AH45" s="80"/>
      <c r="AI45" s="80"/>
      <c r="AJ45" s="80"/>
      <c r="AK45" s="80"/>
      <c r="AL45" s="80"/>
      <c r="AM45" s="80"/>
      <c r="AN45" s="80"/>
      <c r="AO45" s="80"/>
      <c r="AP45" s="80"/>
      <c r="AQ45" s="80"/>
      <c r="AR45" s="80"/>
      <c r="AS45" s="80"/>
      <c r="AT45" s="80"/>
    </row>
    <row r="46" spans="1:46" s="85" customFormat="1" ht="15" customHeight="1">
      <c r="A46" s="95" t="s">
        <v>575</v>
      </c>
      <c r="B46" s="81" t="s">
        <v>1661</v>
      </c>
      <c r="C46" s="386" t="e">
        <f>IF(B46="","",VLOOKUP($B46,'Feuillet B'!$A$7:$I$107,3,0))</f>
        <v>#N/A</v>
      </c>
      <c r="D46" s="387" t="e">
        <f>IF(B46="","",VLOOKUP($B46,'Feuillet B'!$A$7:$I$107,5,0))</f>
        <v>#N/A</v>
      </c>
      <c r="E46" s="388" t="e">
        <f>IF(B46="","",VLOOKUP(B46,'Feuillet B'!$A$7:$I$107,6,0))</f>
        <v>#N/A</v>
      </c>
      <c r="F46" s="389" t="e">
        <f>IF(B46="","",VLOOKUP($B46,'Feuillet B'!$A$7:$I$156,7,0))</f>
        <v>#N/A</v>
      </c>
      <c r="G46" s="390" t="e">
        <f>IF(B46="","",VLOOKUP($B46,'Feuillet B'!$A$7:$I$56,8,0))</f>
        <v>#N/A</v>
      </c>
      <c r="H46" s="97" t="s">
        <v>1905</v>
      </c>
      <c r="I46" s="364" t="s">
        <v>384</v>
      </c>
      <c r="J46" s="100" t="s">
        <v>808</v>
      </c>
      <c r="K46" s="81" t="s">
        <v>808</v>
      </c>
      <c r="L46" s="98" t="s">
        <v>1202</v>
      </c>
      <c r="M46" s="81" t="s">
        <v>808</v>
      </c>
      <c r="N46" s="96" t="s">
        <v>1884</v>
      </c>
      <c r="O46" s="81" t="s">
        <v>1203</v>
      </c>
      <c r="P46" s="392" t="str">
        <f>VLOOKUP(O46,Traitements!$A$2:$B$40,2,0)</f>
        <v>_indéterminé</v>
      </c>
      <c r="Q46" s="401" t="e">
        <f>VLOOKUP(L46,'Feuillet E'!$A$7:$I$50,7,0)</f>
        <v>#N/A</v>
      </c>
      <c r="R46" s="409"/>
      <c r="S46" s="86"/>
      <c r="T46" s="86"/>
      <c r="U46" s="86"/>
      <c r="V46" s="86"/>
      <c r="W46" s="86"/>
      <c r="X46" s="86"/>
      <c r="Y46" s="86"/>
      <c r="Z46" s="86"/>
      <c r="AA46" s="80"/>
      <c r="AB46" s="80"/>
      <c r="AC46" s="80"/>
      <c r="AD46" s="80"/>
      <c r="AE46" s="80"/>
      <c r="AF46" s="80"/>
      <c r="AG46" s="80"/>
      <c r="AH46" s="80"/>
      <c r="AI46" s="80"/>
      <c r="AJ46" s="80"/>
      <c r="AK46" s="80"/>
      <c r="AL46" s="80"/>
      <c r="AM46" s="80"/>
      <c r="AN46" s="80"/>
      <c r="AO46" s="80"/>
      <c r="AP46" s="80"/>
      <c r="AQ46" s="80"/>
      <c r="AR46" s="80"/>
      <c r="AS46" s="80"/>
      <c r="AT46" s="80"/>
    </row>
    <row r="47" spans="1:46" s="85" customFormat="1" ht="15" customHeight="1">
      <c r="A47" s="95" t="s">
        <v>575</v>
      </c>
      <c r="B47" s="81" t="s">
        <v>1661</v>
      </c>
      <c r="C47" s="386" t="e">
        <f>IF(B47="","",VLOOKUP($B47,'Feuillet B'!$A$7:$I$107,3,0))</f>
        <v>#N/A</v>
      </c>
      <c r="D47" s="387" t="e">
        <f>IF(B47="","",VLOOKUP($B47,'Feuillet B'!$A$7:$I$107,5,0))</f>
        <v>#N/A</v>
      </c>
      <c r="E47" s="388" t="e">
        <f>IF(B47="","",VLOOKUP(B47,'Feuillet B'!$A$7:$I$107,6,0))</f>
        <v>#N/A</v>
      </c>
      <c r="F47" s="389" t="e">
        <f>IF(B47="","",VLOOKUP($B47,'Feuillet B'!$A$7:$I$156,7,0))</f>
        <v>#N/A</v>
      </c>
      <c r="G47" s="390" t="e">
        <f>IF(B47="","",VLOOKUP($B47,'Feuillet B'!$A$7:$I$56,8,0))</f>
        <v>#N/A</v>
      </c>
      <c r="H47" s="97" t="s">
        <v>1905</v>
      </c>
      <c r="I47" s="364" t="s">
        <v>384</v>
      </c>
      <c r="J47" s="100" t="s">
        <v>808</v>
      </c>
      <c r="K47" s="81" t="s">
        <v>808</v>
      </c>
      <c r="L47" s="98" t="s">
        <v>1202</v>
      </c>
      <c r="M47" s="81" t="s">
        <v>808</v>
      </c>
      <c r="N47" s="96" t="s">
        <v>1884</v>
      </c>
      <c r="O47" s="81" t="s">
        <v>1203</v>
      </c>
      <c r="P47" s="392" t="str">
        <f>VLOOKUP(O47,Traitements!$A$2:$B$40,2,0)</f>
        <v>_indéterminé</v>
      </c>
      <c r="Q47" s="401" t="e">
        <f>VLOOKUP(L47,'Feuillet E'!$A$7:$I$50,7,0)</f>
        <v>#N/A</v>
      </c>
      <c r="R47" s="409"/>
      <c r="S47" s="86"/>
      <c r="T47" s="86"/>
      <c r="U47" s="86"/>
      <c r="V47" s="86"/>
      <c r="W47" s="86"/>
      <c r="X47" s="86"/>
      <c r="Y47" s="86"/>
      <c r="Z47" s="86"/>
      <c r="AA47" s="80"/>
      <c r="AB47" s="80"/>
      <c r="AC47" s="80"/>
      <c r="AD47" s="80"/>
      <c r="AE47" s="80"/>
      <c r="AF47" s="80"/>
      <c r="AG47" s="80"/>
      <c r="AH47" s="80"/>
      <c r="AI47" s="80"/>
      <c r="AJ47" s="80"/>
      <c r="AK47" s="80"/>
      <c r="AL47" s="80"/>
      <c r="AM47" s="80"/>
      <c r="AN47" s="80"/>
      <c r="AO47" s="80"/>
      <c r="AP47" s="80"/>
      <c r="AQ47" s="80"/>
      <c r="AR47" s="80"/>
      <c r="AS47" s="80"/>
      <c r="AT47" s="80"/>
    </row>
    <row r="48" spans="1:46" s="85" customFormat="1" ht="15" customHeight="1">
      <c r="A48" s="95" t="s">
        <v>575</v>
      </c>
      <c r="B48" s="81" t="s">
        <v>1661</v>
      </c>
      <c r="C48" s="386" t="e">
        <f>IF(B48="","",VLOOKUP($B48,'Feuillet B'!$A$7:$I$107,3,0))</f>
        <v>#N/A</v>
      </c>
      <c r="D48" s="387" t="e">
        <f>IF(B48="","",VLOOKUP($B48,'Feuillet B'!$A$7:$I$107,5,0))</f>
        <v>#N/A</v>
      </c>
      <c r="E48" s="388" t="e">
        <f>IF(B48="","",VLOOKUP(B48,'Feuillet B'!$A$7:$I$107,6,0))</f>
        <v>#N/A</v>
      </c>
      <c r="F48" s="389" t="e">
        <f>IF(B48="","",VLOOKUP($B48,'Feuillet B'!$A$7:$I$156,7,0))</f>
        <v>#N/A</v>
      </c>
      <c r="G48" s="390" t="e">
        <f>IF(B48="","",VLOOKUP($B48,'Feuillet B'!$A$7:$I$56,8,0))</f>
        <v>#N/A</v>
      </c>
      <c r="H48" s="97" t="s">
        <v>1905</v>
      </c>
      <c r="I48" s="364" t="s">
        <v>384</v>
      </c>
      <c r="J48" s="100" t="s">
        <v>808</v>
      </c>
      <c r="K48" s="81" t="s">
        <v>808</v>
      </c>
      <c r="L48" s="98" t="s">
        <v>1202</v>
      </c>
      <c r="M48" s="81" t="s">
        <v>808</v>
      </c>
      <c r="N48" s="96" t="s">
        <v>1884</v>
      </c>
      <c r="O48" s="81" t="s">
        <v>1203</v>
      </c>
      <c r="P48" s="392" t="str">
        <f>VLOOKUP(O48,Traitements!$A$2:$B$40,2,0)</f>
        <v>_indéterminé</v>
      </c>
      <c r="Q48" s="401" t="e">
        <f>VLOOKUP(L48,'Feuillet E'!$A$7:$I$50,7,0)</f>
        <v>#N/A</v>
      </c>
      <c r="R48" s="409"/>
      <c r="S48" s="86"/>
      <c r="T48" s="86"/>
      <c r="U48" s="86"/>
      <c r="V48" s="86"/>
      <c r="W48" s="86"/>
      <c r="X48" s="86"/>
      <c r="Y48" s="86"/>
      <c r="Z48" s="86"/>
      <c r="AA48" s="80"/>
      <c r="AB48" s="80"/>
      <c r="AC48" s="80"/>
      <c r="AD48" s="80"/>
      <c r="AE48" s="80"/>
      <c r="AF48" s="80"/>
      <c r="AG48" s="80"/>
      <c r="AH48" s="80"/>
      <c r="AI48" s="80"/>
      <c r="AJ48" s="80"/>
      <c r="AK48" s="80"/>
      <c r="AL48" s="80"/>
      <c r="AM48" s="80"/>
      <c r="AN48" s="80"/>
      <c r="AO48" s="80"/>
      <c r="AP48" s="80"/>
      <c r="AQ48" s="80"/>
      <c r="AR48" s="80"/>
      <c r="AS48" s="80"/>
      <c r="AT48" s="80"/>
    </row>
    <row r="49" spans="1:46" s="85" customFormat="1" ht="15" customHeight="1">
      <c r="A49" s="95" t="s">
        <v>575</v>
      </c>
      <c r="B49" s="81" t="s">
        <v>1661</v>
      </c>
      <c r="C49" s="386" t="e">
        <f>IF(B49="","",VLOOKUP($B49,'Feuillet B'!$A$7:$I$107,3,0))</f>
        <v>#N/A</v>
      </c>
      <c r="D49" s="387" t="e">
        <f>IF(B49="","",VLOOKUP($B49,'Feuillet B'!$A$7:$I$107,5,0))</f>
        <v>#N/A</v>
      </c>
      <c r="E49" s="388"/>
      <c r="F49" s="389" t="e">
        <f>IF(B49="","",VLOOKUP($B49,'Feuillet B'!$A$7:$I$156,7,0))</f>
        <v>#N/A</v>
      </c>
      <c r="G49" s="390" t="e">
        <f>IF(B49="","",VLOOKUP($B49,'Feuillet B'!$A$7:$I$56,8,0))</f>
        <v>#N/A</v>
      </c>
      <c r="H49" s="97" t="s">
        <v>1905</v>
      </c>
      <c r="I49" s="364" t="s">
        <v>384</v>
      </c>
      <c r="J49" s="100" t="s">
        <v>808</v>
      </c>
      <c r="K49" s="81" t="s">
        <v>808</v>
      </c>
      <c r="L49" s="98" t="s">
        <v>1202</v>
      </c>
      <c r="M49" s="81" t="s">
        <v>808</v>
      </c>
      <c r="N49" s="96" t="s">
        <v>1884</v>
      </c>
      <c r="O49" s="81" t="s">
        <v>1203</v>
      </c>
      <c r="P49" s="392" t="str">
        <f>VLOOKUP(O49,Traitements!$A$2:$B$40,2,0)</f>
        <v>_indéterminé</v>
      </c>
      <c r="Q49" s="401" t="e">
        <f>VLOOKUP(L49,'Feuillet E'!$A$7:$I$50,7,0)</f>
        <v>#N/A</v>
      </c>
      <c r="R49" s="409"/>
      <c r="S49" s="86"/>
      <c r="T49" s="86"/>
      <c r="U49" s="86"/>
      <c r="V49" s="86"/>
      <c r="W49" s="86"/>
      <c r="X49" s="86"/>
      <c r="Y49" s="86"/>
      <c r="Z49" s="86"/>
      <c r="AA49" s="80"/>
      <c r="AB49" s="80"/>
      <c r="AC49" s="80"/>
      <c r="AD49" s="80"/>
      <c r="AE49" s="80"/>
      <c r="AF49" s="80"/>
      <c r="AG49" s="80"/>
      <c r="AH49" s="80"/>
      <c r="AI49" s="80"/>
      <c r="AJ49" s="80"/>
      <c r="AK49" s="80"/>
      <c r="AL49" s="80"/>
      <c r="AM49" s="80"/>
      <c r="AN49" s="80"/>
      <c r="AO49" s="80"/>
      <c r="AP49" s="80"/>
      <c r="AQ49" s="80"/>
      <c r="AR49" s="80"/>
      <c r="AS49" s="80"/>
      <c r="AT49" s="80"/>
    </row>
    <row r="50" spans="1:46" s="85" customFormat="1" ht="15" customHeight="1">
      <c r="A50" s="95" t="s">
        <v>575</v>
      </c>
      <c r="B50" s="81" t="s">
        <v>1661</v>
      </c>
      <c r="C50" s="386" t="e">
        <f>IF(B50="","",VLOOKUP($B50,'Feuillet B'!$A$7:$I$107,3,0))</f>
        <v>#N/A</v>
      </c>
      <c r="D50" s="387" t="e">
        <f>IF(B50="","",VLOOKUP($B50,'Feuillet B'!$A$7:$I$107,5,0))</f>
        <v>#N/A</v>
      </c>
      <c r="E50" s="388" t="e">
        <f>IF(B50="","",VLOOKUP(B50,'Feuillet B'!$A$7:$I$107,6,0))</f>
        <v>#N/A</v>
      </c>
      <c r="F50" s="389" t="e">
        <f>IF(B50="","",VLOOKUP($B50,'Feuillet B'!$A$7:$I$156,7,0))</f>
        <v>#N/A</v>
      </c>
      <c r="G50" s="390" t="e">
        <f>IF(B50="","",VLOOKUP($B50,'Feuillet B'!$A$7:$I$56,8,0))</f>
        <v>#N/A</v>
      </c>
      <c r="H50" s="97" t="s">
        <v>1905</v>
      </c>
      <c r="I50" s="364" t="s">
        <v>384</v>
      </c>
      <c r="J50" s="100" t="s">
        <v>808</v>
      </c>
      <c r="K50" s="81" t="s">
        <v>808</v>
      </c>
      <c r="L50" s="98" t="s">
        <v>1202</v>
      </c>
      <c r="M50" s="81" t="s">
        <v>808</v>
      </c>
      <c r="N50" s="96" t="s">
        <v>1884</v>
      </c>
      <c r="O50" s="81" t="s">
        <v>1203</v>
      </c>
      <c r="P50" s="392" t="str">
        <f>VLOOKUP(O50,Traitements!$A$2:$B$40,2,0)</f>
        <v>_indéterminé</v>
      </c>
      <c r="Q50" s="401" t="e">
        <f>VLOOKUP(L50,'Feuillet E'!$A$7:$I$50,7,0)</f>
        <v>#N/A</v>
      </c>
      <c r="R50" s="409"/>
      <c r="S50" s="86"/>
      <c r="T50" s="86"/>
      <c r="U50" s="86"/>
      <c r="V50" s="86"/>
      <c r="W50" s="86"/>
      <c r="X50" s="86"/>
      <c r="Y50" s="86"/>
      <c r="Z50" s="86"/>
      <c r="AA50" s="80"/>
      <c r="AB50" s="80"/>
      <c r="AC50" s="80"/>
      <c r="AD50" s="80"/>
      <c r="AE50" s="80"/>
      <c r="AF50" s="80"/>
      <c r="AG50" s="80"/>
      <c r="AH50" s="80"/>
      <c r="AI50" s="80"/>
      <c r="AJ50" s="80"/>
      <c r="AK50" s="80"/>
      <c r="AL50" s="80"/>
      <c r="AM50" s="80"/>
      <c r="AN50" s="80"/>
      <c r="AO50" s="80"/>
      <c r="AP50" s="80"/>
      <c r="AQ50" s="80"/>
      <c r="AR50" s="80"/>
      <c r="AS50" s="80"/>
      <c r="AT50" s="80"/>
    </row>
    <row r="51" spans="1:46" s="85" customFormat="1" ht="15" customHeight="1">
      <c r="A51" s="95"/>
      <c r="B51" s="81" t="s">
        <v>1661</v>
      </c>
      <c r="C51" s="386" t="e">
        <f>IF(B51="","",VLOOKUP($B51,'Feuillet B'!$A$7:$I$107,3,0))</f>
        <v>#N/A</v>
      </c>
      <c r="D51" s="387" t="e">
        <f>IF(B51="","",VLOOKUP($B51,'Feuillet B'!$A$7:$I$107,5,0))</f>
        <v>#N/A</v>
      </c>
      <c r="E51" s="388" t="e">
        <f>IF(B51="","",VLOOKUP(B51,'Feuillet B'!$A$7:$I$107,6,0))</f>
        <v>#N/A</v>
      </c>
      <c r="F51" s="389" t="e">
        <f>IF(B51="","",VLOOKUP($B51,'Feuillet B'!$A$7:$I$156,7,0))</f>
        <v>#N/A</v>
      </c>
      <c r="G51" s="390" t="e">
        <f>IF(B51="","",VLOOKUP($B51,'Feuillet B'!$A$7:$I$56,8,0))</f>
        <v>#N/A</v>
      </c>
      <c r="H51" s="97" t="s">
        <v>1905</v>
      </c>
      <c r="I51" s="364" t="s">
        <v>384</v>
      </c>
      <c r="J51" s="100" t="s">
        <v>808</v>
      </c>
      <c r="K51" s="81" t="s">
        <v>808</v>
      </c>
      <c r="L51" s="98" t="s">
        <v>1202</v>
      </c>
      <c r="M51" s="81" t="s">
        <v>808</v>
      </c>
      <c r="N51" s="96" t="s">
        <v>1884</v>
      </c>
      <c r="O51" s="81" t="s">
        <v>1203</v>
      </c>
      <c r="P51" s="392" t="str">
        <f>VLOOKUP(O51,Traitements!$A$2:$B$40,2,0)</f>
        <v>_indéterminé</v>
      </c>
      <c r="Q51" s="401" t="e">
        <f>VLOOKUP(L51,'Feuillet E'!$A$7:$I$50,7,0)</f>
        <v>#N/A</v>
      </c>
      <c r="R51" s="409"/>
      <c r="S51" s="86"/>
      <c r="T51" s="86"/>
      <c r="U51" s="86"/>
      <c r="V51" s="86"/>
      <c r="W51" s="86"/>
      <c r="X51" s="86"/>
      <c r="Y51" s="86"/>
      <c r="Z51" s="86"/>
      <c r="AA51" s="80"/>
      <c r="AB51" s="80"/>
      <c r="AC51" s="80"/>
      <c r="AD51" s="80"/>
      <c r="AE51" s="80"/>
      <c r="AF51" s="80"/>
      <c r="AG51" s="80"/>
      <c r="AH51" s="80"/>
      <c r="AI51" s="80"/>
      <c r="AJ51" s="80"/>
      <c r="AK51" s="80"/>
      <c r="AL51" s="80"/>
      <c r="AM51" s="80"/>
      <c r="AN51" s="80"/>
      <c r="AO51" s="80"/>
      <c r="AP51" s="80"/>
      <c r="AQ51" s="80"/>
      <c r="AR51" s="80"/>
      <c r="AS51" s="80"/>
      <c r="AT51" s="80"/>
    </row>
    <row r="52" spans="1:46" s="85" customFormat="1" ht="15" customHeight="1">
      <c r="A52" s="95" t="s">
        <v>575</v>
      </c>
      <c r="B52" s="81" t="s">
        <v>1661</v>
      </c>
      <c r="C52" s="386" t="e">
        <f>IF(B52="","",VLOOKUP($B52,'Feuillet B'!$A$7:$I$107,3,0))</f>
        <v>#N/A</v>
      </c>
      <c r="D52" s="387" t="e">
        <f>IF(B52="","",VLOOKUP($B52,'Feuillet B'!$A$7:$I$107,5,0))</f>
        <v>#N/A</v>
      </c>
      <c r="E52" s="388" t="e">
        <f>IF(B52="","",VLOOKUP(B52,'Feuillet B'!$A$7:$I$107,6,0))</f>
        <v>#N/A</v>
      </c>
      <c r="F52" s="389" t="e">
        <f>IF(B52="","",VLOOKUP($B52,'Feuillet B'!$A$7:$I$156,7,0))</f>
        <v>#N/A</v>
      </c>
      <c r="G52" s="390" t="e">
        <f>IF(B52="","",VLOOKUP($B52,'Feuillet B'!$A$7:$I$56,8,0))</f>
        <v>#N/A</v>
      </c>
      <c r="H52" s="97" t="s">
        <v>1905</v>
      </c>
      <c r="I52" s="364" t="s">
        <v>384</v>
      </c>
      <c r="J52" s="100" t="s">
        <v>808</v>
      </c>
      <c r="K52" s="81" t="s">
        <v>808</v>
      </c>
      <c r="L52" s="98" t="s">
        <v>1202</v>
      </c>
      <c r="M52" s="81" t="s">
        <v>808</v>
      </c>
      <c r="N52" s="96" t="s">
        <v>1884</v>
      </c>
      <c r="O52" s="81" t="s">
        <v>1203</v>
      </c>
      <c r="P52" s="392" t="str">
        <f>VLOOKUP(O52,Traitements!$A$2:$B$40,2,0)</f>
        <v>_indéterminé</v>
      </c>
      <c r="Q52" s="401" t="e">
        <f>VLOOKUP(L52,'Feuillet E'!$A$7:$I$50,7,0)</f>
        <v>#N/A</v>
      </c>
      <c r="R52" s="409"/>
      <c r="S52" s="86"/>
      <c r="T52" s="86"/>
      <c r="U52" s="86"/>
      <c r="V52" s="86"/>
      <c r="W52" s="86"/>
      <c r="X52" s="86"/>
      <c r="Y52" s="86"/>
      <c r="Z52" s="86"/>
      <c r="AA52" s="80"/>
      <c r="AB52" s="80"/>
      <c r="AC52" s="80"/>
      <c r="AD52" s="80"/>
      <c r="AE52" s="80"/>
      <c r="AF52" s="80"/>
      <c r="AG52" s="80"/>
      <c r="AH52" s="80"/>
      <c r="AI52" s="80"/>
      <c r="AJ52" s="80"/>
      <c r="AK52" s="80"/>
      <c r="AL52" s="80"/>
      <c r="AM52" s="80"/>
      <c r="AN52" s="80"/>
      <c r="AO52" s="80"/>
      <c r="AP52" s="80"/>
      <c r="AQ52" s="80"/>
      <c r="AR52" s="80"/>
      <c r="AS52" s="80"/>
      <c r="AT52" s="80"/>
    </row>
    <row r="53" spans="1:46" s="85" customFormat="1" ht="15" customHeight="1">
      <c r="A53" s="95" t="s">
        <v>575</v>
      </c>
      <c r="B53" s="81" t="s">
        <v>1661</v>
      </c>
      <c r="C53" s="386" t="e">
        <f>IF(B53="","",VLOOKUP($B53,'Feuillet B'!$A$7:$I$107,3,0))</f>
        <v>#N/A</v>
      </c>
      <c r="D53" s="387" t="e">
        <f>IF(B53="","",VLOOKUP($B53,'Feuillet B'!$A$7:$I$107,5,0))</f>
        <v>#N/A</v>
      </c>
      <c r="E53" s="388" t="e">
        <f>IF(B53="","",VLOOKUP(B53,'Feuillet B'!$A$7:$I$107,6,0))</f>
        <v>#N/A</v>
      </c>
      <c r="F53" s="389" t="e">
        <f>IF(B53="","",VLOOKUP($B53,'Feuillet B'!$A$7:$I$156,7,0))</f>
        <v>#N/A</v>
      </c>
      <c r="G53" s="390" t="e">
        <f>IF(B53="","",VLOOKUP($B53,'Feuillet B'!$A$7:$I$56,8,0))</f>
        <v>#N/A</v>
      </c>
      <c r="H53" s="97" t="s">
        <v>1905</v>
      </c>
      <c r="I53" s="364" t="s">
        <v>384</v>
      </c>
      <c r="J53" s="100" t="s">
        <v>808</v>
      </c>
      <c r="K53" s="81" t="s">
        <v>808</v>
      </c>
      <c r="L53" s="98" t="s">
        <v>1202</v>
      </c>
      <c r="M53" s="81" t="s">
        <v>808</v>
      </c>
      <c r="N53" s="96" t="s">
        <v>1884</v>
      </c>
      <c r="O53" s="81" t="s">
        <v>1203</v>
      </c>
      <c r="P53" s="392" t="str">
        <f>VLOOKUP(O53,Traitements!$A$2:$B$40,2,0)</f>
        <v>_indéterminé</v>
      </c>
      <c r="Q53" s="401" t="e">
        <f>VLOOKUP(L53,'Feuillet E'!$A$7:$I$50,7,0)</f>
        <v>#N/A</v>
      </c>
      <c r="R53" s="409"/>
      <c r="S53" s="86"/>
      <c r="T53" s="86"/>
      <c r="U53" s="86"/>
      <c r="V53" s="86"/>
      <c r="W53" s="86"/>
      <c r="X53" s="86"/>
      <c r="Y53" s="86"/>
      <c r="Z53" s="86"/>
      <c r="AA53" s="80"/>
      <c r="AB53" s="80"/>
      <c r="AC53" s="80"/>
      <c r="AD53" s="80"/>
      <c r="AE53" s="80"/>
      <c r="AF53" s="80"/>
      <c r="AG53" s="80"/>
      <c r="AH53" s="80"/>
      <c r="AI53" s="80"/>
      <c r="AJ53" s="80"/>
      <c r="AK53" s="80"/>
      <c r="AL53" s="80"/>
      <c r="AM53" s="80"/>
      <c r="AN53" s="80"/>
      <c r="AO53" s="80"/>
      <c r="AP53" s="80"/>
      <c r="AQ53" s="80"/>
      <c r="AR53" s="80"/>
      <c r="AS53" s="80"/>
      <c r="AT53" s="80"/>
    </row>
    <row r="54" spans="1:46" s="85" customFormat="1" ht="15" customHeight="1" thickBot="1">
      <c r="A54" s="95" t="s">
        <v>575</v>
      </c>
      <c r="B54" s="81" t="s">
        <v>1661</v>
      </c>
      <c r="C54" s="386" t="e">
        <f>IF(B54="","",VLOOKUP($B54,'Feuillet B'!$A$7:$I$107,3,0))</f>
        <v>#N/A</v>
      </c>
      <c r="D54" s="387" t="e">
        <f>IF(B54="","",VLOOKUP($B54,'Feuillet B'!$A$7:$I$107,5,0))</f>
        <v>#N/A</v>
      </c>
      <c r="E54" s="388" t="e">
        <f>IF(B54="","",VLOOKUP(B54,'Feuillet B'!$A$7:$I$107,6,0))</f>
        <v>#N/A</v>
      </c>
      <c r="F54" s="389" t="e">
        <f>IF(B54="","",VLOOKUP($B54,'Feuillet B'!$A$7:$I$156,7,0))</f>
        <v>#N/A</v>
      </c>
      <c r="G54" s="390" t="e">
        <f>IF(B54="","",VLOOKUP($B54,'Feuillet B'!$A$7:$I$56,8,0))</f>
        <v>#N/A</v>
      </c>
      <c r="H54" s="97" t="s">
        <v>1905</v>
      </c>
      <c r="I54" s="364" t="s">
        <v>384</v>
      </c>
      <c r="J54" s="100" t="s">
        <v>808</v>
      </c>
      <c r="K54" s="81" t="s">
        <v>808</v>
      </c>
      <c r="L54" s="98" t="s">
        <v>1202</v>
      </c>
      <c r="M54" s="81" t="s">
        <v>808</v>
      </c>
      <c r="N54" s="96" t="s">
        <v>1884</v>
      </c>
      <c r="O54" s="81" t="s">
        <v>1203</v>
      </c>
      <c r="P54" s="392" t="str">
        <f>VLOOKUP(O54,Traitements!$A$2:$B$40,2,0)</f>
        <v>_indéterminé</v>
      </c>
      <c r="Q54" s="401" t="e">
        <f>VLOOKUP(L54,'Feuillet E'!$A$7:$I$50,7,0)</f>
        <v>#N/A</v>
      </c>
      <c r="R54" s="409"/>
      <c r="S54" s="86"/>
      <c r="T54" s="86"/>
      <c r="U54" s="86"/>
      <c r="V54" s="86"/>
      <c r="W54" s="86"/>
      <c r="X54" s="86"/>
      <c r="Y54" s="86"/>
      <c r="Z54" s="86"/>
      <c r="AA54" s="80"/>
      <c r="AB54" s="80"/>
      <c r="AC54" s="80"/>
      <c r="AD54" s="80"/>
      <c r="AE54" s="80"/>
      <c r="AF54" s="80"/>
      <c r="AG54" s="80"/>
      <c r="AH54" s="80"/>
      <c r="AI54" s="80"/>
      <c r="AJ54" s="80"/>
      <c r="AK54" s="80"/>
      <c r="AL54" s="80"/>
      <c r="AM54" s="80"/>
      <c r="AN54" s="80"/>
      <c r="AO54" s="80"/>
      <c r="AP54" s="80"/>
      <c r="AQ54" s="80"/>
      <c r="AR54" s="80"/>
      <c r="AS54" s="80"/>
      <c r="AT54" s="80"/>
    </row>
    <row r="55" spans="1:46" s="85" customFormat="1" ht="15" customHeight="1" thickTop="1">
      <c r="A55" s="95" t="s">
        <v>575</v>
      </c>
      <c r="B55" s="81" t="s">
        <v>1661</v>
      </c>
      <c r="C55" s="386" t="e">
        <f>IF(B55="","",VLOOKUP($B55,'Feuillet B'!$A$6:$I$107,3,0))</f>
        <v>#N/A</v>
      </c>
      <c r="D55" s="387" t="e">
        <f>IF(B55="","",VLOOKUP($B55,'Feuillet B'!$A$6:$I$107,5,0))</f>
        <v>#N/A</v>
      </c>
      <c r="E55" s="388" t="e">
        <f>IF(B55="","",VLOOKUP(B55,'Feuillet B'!$A$6:$I$107,6,0))</f>
        <v>#N/A</v>
      </c>
      <c r="F55" s="389" t="e">
        <f>IF(B55="","",VLOOKUP($B55,'Feuillet B'!$A$6:$I$156,7,0))</f>
        <v>#N/A</v>
      </c>
      <c r="G55" s="390" t="e">
        <f>IF(B55="","",VLOOKUP($B55,'Feuillet B'!$A$6:$I$156,8,0))</f>
        <v>#N/A</v>
      </c>
      <c r="H55" s="97" t="s">
        <v>1905</v>
      </c>
      <c r="I55" s="364" t="s">
        <v>384</v>
      </c>
      <c r="J55" s="100" t="s">
        <v>808</v>
      </c>
      <c r="K55" s="81" t="s">
        <v>808</v>
      </c>
      <c r="L55" s="98" t="s">
        <v>1202</v>
      </c>
      <c r="M55" s="81" t="s">
        <v>808</v>
      </c>
      <c r="N55" s="96" t="s">
        <v>1884</v>
      </c>
      <c r="O55" s="81" t="s">
        <v>1203</v>
      </c>
      <c r="P55" s="391" t="str">
        <f>VLOOKUP(O55,Traitements!$A$2:$B$40,2,0)</f>
        <v>_indéterminé</v>
      </c>
      <c r="Q55" s="402" t="e">
        <f>VLOOKUP(L55,'Feuillet E'!$A$7:$I$50,7,0)</f>
        <v>#N/A</v>
      </c>
      <c r="R55" s="409"/>
      <c r="S55" s="86"/>
      <c r="T55" s="86"/>
      <c r="U55" s="86"/>
      <c r="V55" s="86"/>
      <c r="W55" s="86"/>
      <c r="X55" s="86"/>
      <c r="Y55" s="86"/>
      <c r="Z55" s="86"/>
      <c r="AA55" s="80"/>
      <c r="AB55" s="80"/>
      <c r="AC55" s="80"/>
      <c r="AD55" s="80"/>
      <c r="AE55" s="80"/>
      <c r="AF55" s="80"/>
      <c r="AG55" s="80"/>
      <c r="AH55" s="80"/>
      <c r="AI55" s="80"/>
      <c r="AJ55" s="80"/>
      <c r="AK55" s="80"/>
      <c r="AL55" s="80"/>
      <c r="AM55" s="80"/>
      <c r="AN55" s="80"/>
      <c r="AO55" s="80"/>
      <c r="AP55" s="80"/>
      <c r="AQ55" s="80"/>
      <c r="AR55" s="80"/>
      <c r="AS55" s="80"/>
      <c r="AT55" s="80"/>
    </row>
    <row r="56" spans="1:46" s="85" customFormat="1" ht="15" customHeight="1">
      <c r="A56" s="95" t="s">
        <v>575</v>
      </c>
      <c r="B56" s="81" t="s">
        <v>1661</v>
      </c>
      <c r="C56" s="386" t="e">
        <f>IF(B56="","",VLOOKUP($B56,'Feuillet B'!$A$7:$I$107,3,0))</f>
        <v>#N/A</v>
      </c>
      <c r="D56" s="387" t="e">
        <f>IF(B56="","",VLOOKUP($B56,'Feuillet B'!$A$7:$I$107,5,0))</f>
        <v>#N/A</v>
      </c>
      <c r="E56" s="388" t="e">
        <f>IF(B56="","",VLOOKUP(B56,'Feuillet B'!$A$7:$I$107,6,0))</f>
        <v>#N/A</v>
      </c>
      <c r="F56" s="389" t="e">
        <f>IF(B56="","",VLOOKUP($B56,'Feuillet B'!$A$7:$I$156,7,0))</f>
        <v>#N/A</v>
      </c>
      <c r="G56" s="390" t="e">
        <f>IF(B56="","",VLOOKUP($B56,'Feuillet B'!$A$7:$I$56,8,0))</f>
        <v>#N/A</v>
      </c>
      <c r="H56" s="97" t="s">
        <v>1905</v>
      </c>
      <c r="I56" s="364" t="s">
        <v>384</v>
      </c>
      <c r="J56" s="100" t="s">
        <v>808</v>
      </c>
      <c r="K56" s="81" t="s">
        <v>808</v>
      </c>
      <c r="L56" s="98" t="s">
        <v>1202</v>
      </c>
      <c r="M56" s="81" t="s">
        <v>808</v>
      </c>
      <c r="N56" s="96" t="s">
        <v>1884</v>
      </c>
      <c r="O56" s="81" t="s">
        <v>1203</v>
      </c>
      <c r="P56" s="392" t="str">
        <f>VLOOKUP(O56,Traitements!$A$2:$B$40,2,0)</f>
        <v>_indéterminé</v>
      </c>
      <c r="Q56" s="401" t="e">
        <f>VLOOKUP(L56,'Feuillet E'!$A$7:$I$50,7,0)</f>
        <v>#N/A</v>
      </c>
      <c r="R56" s="409"/>
      <c r="S56" s="86"/>
      <c r="T56" s="86"/>
      <c r="U56" s="86"/>
      <c r="V56" s="86"/>
      <c r="W56" s="86"/>
      <c r="X56" s="86"/>
      <c r="Y56" s="86"/>
      <c r="Z56" s="86"/>
      <c r="AA56" s="80"/>
      <c r="AB56" s="80"/>
      <c r="AC56" s="80"/>
      <c r="AD56" s="80"/>
      <c r="AE56" s="80"/>
      <c r="AF56" s="80"/>
      <c r="AG56" s="80"/>
      <c r="AH56" s="80"/>
      <c r="AI56" s="80"/>
      <c r="AJ56" s="80"/>
      <c r="AK56" s="80"/>
      <c r="AL56" s="80"/>
      <c r="AM56" s="80"/>
      <c r="AN56" s="80"/>
      <c r="AO56" s="80"/>
      <c r="AP56" s="80"/>
      <c r="AQ56" s="80"/>
      <c r="AR56" s="80"/>
      <c r="AS56" s="80"/>
      <c r="AT56" s="80"/>
    </row>
    <row r="57" spans="1:46" s="85" customFormat="1" ht="15" customHeight="1">
      <c r="A57" s="95" t="s">
        <v>575</v>
      </c>
      <c r="B57" s="81" t="s">
        <v>1661</v>
      </c>
      <c r="C57" s="386" t="e">
        <f>IF(B57="","",VLOOKUP($B57,'Feuillet B'!$A$7:$I$107,3,0))</f>
        <v>#N/A</v>
      </c>
      <c r="D57" s="387" t="e">
        <f>IF(B57="","",VLOOKUP($B57,'Feuillet B'!$A$7:$I$107,5,0))</f>
        <v>#N/A</v>
      </c>
      <c r="E57" s="388" t="e">
        <f>IF(B57="","",VLOOKUP(B57,'Feuillet B'!$A$7:$I$107,6,0))</f>
        <v>#N/A</v>
      </c>
      <c r="F57" s="389" t="e">
        <f>IF(B57="","",VLOOKUP($B57,'Feuillet B'!$A$7:$I$156,7,0))</f>
        <v>#N/A</v>
      </c>
      <c r="G57" s="390" t="e">
        <f>IF(B57="","",VLOOKUP($B57,'Feuillet B'!$A$7:$I$56,8,0))</f>
        <v>#N/A</v>
      </c>
      <c r="H57" s="97" t="s">
        <v>1905</v>
      </c>
      <c r="I57" s="364" t="s">
        <v>384</v>
      </c>
      <c r="J57" s="100" t="s">
        <v>808</v>
      </c>
      <c r="K57" s="81" t="s">
        <v>808</v>
      </c>
      <c r="L57" s="98" t="s">
        <v>1202</v>
      </c>
      <c r="M57" s="81" t="s">
        <v>808</v>
      </c>
      <c r="N57" s="96" t="s">
        <v>1884</v>
      </c>
      <c r="O57" s="81" t="s">
        <v>1203</v>
      </c>
      <c r="P57" s="392" t="str">
        <f>VLOOKUP(O57,Traitements!$A$2:$B$40,2,0)</f>
        <v>_indéterminé</v>
      </c>
      <c r="Q57" s="401" t="e">
        <f>VLOOKUP(L57,'Feuillet E'!$A$7:$I$50,7,0)</f>
        <v>#N/A</v>
      </c>
      <c r="R57" s="409"/>
      <c r="S57" s="86"/>
      <c r="T57" s="86"/>
      <c r="U57" s="86"/>
      <c r="V57" s="86"/>
      <c r="W57" s="86"/>
      <c r="X57" s="86"/>
      <c r="Y57" s="86"/>
      <c r="Z57" s="86"/>
      <c r="AA57" s="80"/>
      <c r="AB57" s="80"/>
      <c r="AC57" s="80"/>
      <c r="AD57" s="80"/>
      <c r="AE57" s="80"/>
      <c r="AF57" s="80"/>
      <c r="AG57" s="80"/>
      <c r="AH57" s="80"/>
      <c r="AI57" s="80"/>
      <c r="AJ57" s="80"/>
      <c r="AK57" s="80"/>
      <c r="AL57" s="80"/>
      <c r="AM57" s="80"/>
      <c r="AN57" s="80"/>
      <c r="AO57" s="80"/>
      <c r="AP57" s="80"/>
      <c r="AQ57" s="80"/>
      <c r="AR57" s="80"/>
      <c r="AS57" s="80"/>
      <c r="AT57" s="80"/>
    </row>
    <row r="58" spans="1:46" s="85" customFormat="1" ht="15" customHeight="1">
      <c r="A58" s="95" t="s">
        <v>575</v>
      </c>
      <c r="B58" s="81" t="s">
        <v>1661</v>
      </c>
      <c r="C58" s="386" t="e">
        <f>IF(B58="","",VLOOKUP($B58,'Feuillet B'!$A$7:$I$107,3,0))</f>
        <v>#N/A</v>
      </c>
      <c r="D58" s="387" t="e">
        <f>IF(B58="","",VLOOKUP($B58,'Feuillet B'!$A$7:$I$107,5,0))</f>
        <v>#N/A</v>
      </c>
      <c r="E58" s="388" t="e">
        <f>IF(B58="","",VLOOKUP(B58,'Feuillet B'!$A$7:$I$107,6,0))</f>
        <v>#N/A</v>
      </c>
      <c r="F58" s="389" t="e">
        <f>IF(B58="","",VLOOKUP($B58,'Feuillet B'!$A$7:$I$156,7,0))</f>
        <v>#N/A</v>
      </c>
      <c r="G58" s="390" t="e">
        <f>IF(B58="","",VLOOKUP($B58,'Feuillet B'!$A$7:$I$56,8,0))</f>
        <v>#N/A</v>
      </c>
      <c r="H58" s="97" t="s">
        <v>1905</v>
      </c>
      <c r="I58" s="364" t="s">
        <v>384</v>
      </c>
      <c r="J58" s="100" t="s">
        <v>808</v>
      </c>
      <c r="K58" s="81" t="s">
        <v>808</v>
      </c>
      <c r="L58" s="98" t="s">
        <v>1202</v>
      </c>
      <c r="M58" s="81" t="s">
        <v>808</v>
      </c>
      <c r="N58" s="96" t="s">
        <v>1884</v>
      </c>
      <c r="O58" s="81" t="s">
        <v>1203</v>
      </c>
      <c r="P58" s="392" t="str">
        <f>VLOOKUP(O58,Traitements!$A$2:$B$40,2,0)</f>
        <v>_indéterminé</v>
      </c>
      <c r="Q58" s="401" t="e">
        <f>VLOOKUP(L58,'Feuillet E'!$A$7:$I$50,7,0)</f>
        <v>#N/A</v>
      </c>
      <c r="R58" s="409"/>
      <c r="S58" s="86"/>
      <c r="T58" s="86"/>
      <c r="U58" s="86"/>
      <c r="V58" s="86"/>
      <c r="W58" s="86"/>
      <c r="X58" s="86"/>
      <c r="Y58" s="86"/>
      <c r="Z58" s="86"/>
      <c r="AA58" s="80"/>
      <c r="AB58" s="80"/>
      <c r="AC58" s="80"/>
      <c r="AD58" s="80"/>
      <c r="AE58" s="80"/>
      <c r="AF58" s="80"/>
      <c r="AG58" s="80"/>
      <c r="AH58" s="80"/>
      <c r="AI58" s="80"/>
      <c r="AJ58" s="80"/>
      <c r="AK58" s="80"/>
      <c r="AL58" s="80"/>
      <c r="AM58" s="80"/>
      <c r="AN58" s="80"/>
      <c r="AO58" s="80"/>
      <c r="AP58" s="80"/>
      <c r="AQ58" s="80"/>
      <c r="AR58" s="80"/>
      <c r="AS58" s="80"/>
      <c r="AT58" s="80"/>
    </row>
    <row r="59" spans="1:46" s="85" customFormat="1" ht="15" customHeight="1">
      <c r="A59" s="95" t="s">
        <v>575</v>
      </c>
      <c r="B59" s="81" t="s">
        <v>1661</v>
      </c>
      <c r="C59" s="386" t="e">
        <f>IF(B59="","",VLOOKUP($B59,'Feuillet B'!$A$7:$I$107,3,0))</f>
        <v>#N/A</v>
      </c>
      <c r="D59" s="387" t="e">
        <f>IF(B59="","",VLOOKUP($B59,'Feuillet B'!$A$7:$I$107,5,0))</f>
        <v>#N/A</v>
      </c>
      <c r="E59" s="388" t="e">
        <f>IF(B59="","",VLOOKUP(B59,'Feuillet B'!$A$7:$I$107,6,0))</f>
        <v>#N/A</v>
      </c>
      <c r="F59" s="389" t="e">
        <f>IF(B59="","",VLOOKUP($B59,'Feuillet B'!$A$7:$I$156,7,0))</f>
        <v>#N/A</v>
      </c>
      <c r="G59" s="390" t="e">
        <f>IF(B59="","",VLOOKUP($B59,'Feuillet B'!$A$7:$I$56,8,0))</f>
        <v>#N/A</v>
      </c>
      <c r="H59" s="97" t="s">
        <v>1905</v>
      </c>
      <c r="I59" s="364" t="s">
        <v>384</v>
      </c>
      <c r="J59" s="100" t="s">
        <v>808</v>
      </c>
      <c r="K59" s="81" t="s">
        <v>808</v>
      </c>
      <c r="L59" s="98" t="s">
        <v>1202</v>
      </c>
      <c r="M59" s="81" t="s">
        <v>808</v>
      </c>
      <c r="N59" s="96" t="s">
        <v>1884</v>
      </c>
      <c r="O59" s="81" t="s">
        <v>1203</v>
      </c>
      <c r="P59" s="392" t="str">
        <f>VLOOKUP(O59,Traitements!$A$2:$B$40,2,0)</f>
        <v>_indéterminé</v>
      </c>
      <c r="Q59" s="401" t="e">
        <f>VLOOKUP(L59,'Feuillet E'!$A$7:$I$50,7,0)</f>
        <v>#N/A</v>
      </c>
      <c r="R59" s="409"/>
      <c r="S59" s="86"/>
      <c r="T59" s="86"/>
      <c r="U59" s="86"/>
      <c r="V59" s="86"/>
      <c r="W59" s="86"/>
      <c r="X59" s="86"/>
      <c r="Y59" s="86"/>
      <c r="Z59" s="86"/>
      <c r="AA59" s="80"/>
      <c r="AB59" s="80"/>
      <c r="AC59" s="80"/>
      <c r="AD59" s="80"/>
      <c r="AE59" s="80"/>
      <c r="AF59" s="80"/>
      <c r="AG59" s="80"/>
      <c r="AH59" s="80"/>
      <c r="AI59" s="80"/>
      <c r="AJ59" s="80"/>
      <c r="AK59" s="80"/>
      <c r="AL59" s="80"/>
      <c r="AM59" s="80"/>
      <c r="AN59" s="80"/>
      <c r="AO59" s="80"/>
      <c r="AP59" s="80"/>
      <c r="AQ59" s="80"/>
      <c r="AR59" s="80"/>
      <c r="AS59" s="80"/>
      <c r="AT59" s="80"/>
    </row>
    <row r="60" spans="1:46" s="85" customFormat="1" ht="15" customHeight="1">
      <c r="A60" s="95" t="s">
        <v>575</v>
      </c>
      <c r="B60" s="81" t="s">
        <v>1661</v>
      </c>
      <c r="C60" s="386" t="e">
        <f>IF(B60="","",VLOOKUP($B60,'Feuillet B'!$A$7:$I$107,3,0))</f>
        <v>#N/A</v>
      </c>
      <c r="D60" s="387" t="e">
        <f>IF(B60="","",VLOOKUP($B60,'Feuillet B'!$A$7:$I$107,5,0))</f>
        <v>#N/A</v>
      </c>
      <c r="E60" s="388" t="e">
        <f>IF(B60="","",VLOOKUP(B60,'Feuillet B'!$A$7:$I$107,6,0))</f>
        <v>#N/A</v>
      </c>
      <c r="F60" s="389" t="e">
        <f>IF(B60="","",VLOOKUP($B60,'Feuillet B'!$A$7:$I$156,7,0))</f>
        <v>#N/A</v>
      </c>
      <c r="G60" s="390" t="e">
        <f>IF(B60="","",VLOOKUP($B60,'Feuillet B'!$A$7:$I$56,8,0))</f>
        <v>#N/A</v>
      </c>
      <c r="H60" s="97" t="s">
        <v>1905</v>
      </c>
      <c r="I60" s="364" t="s">
        <v>384</v>
      </c>
      <c r="J60" s="100" t="s">
        <v>808</v>
      </c>
      <c r="K60" s="81" t="s">
        <v>808</v>
      </c>
      <c r="L60" s="98" t="s">
        <v>1202</v>
      </c>
      <c r="M60" s="81" t="s">
        <v>808</v>
      </c>
      <c r="N60" s="96" t="s">
        <v>1884</v>
      </c>
      <c r="O60" s="81" t="s">
        <v>1203</v>
      </c>
      <c r="P60" s="392" t="str">
        <f>VLOOKUP(O60,Traitements!$A$2:$B$40,2,0)</f>
        <v>_indéterminé</v>
      </c>
      <c r="Q60" s="401" t="e">
        <f>VLOOKUP(L60,'Feuillet E'!$A$7:$I$50,7,0)</f>
        <v>#N/A</v>
      </c>
      <c r="R60" s="409"/>
      <c r="S60" s="86"/>
      <c r="T60" s="86"/>
      <c r="U60" s="86"/>
      <c r="V60" s="86"/>
      <c r="W60" s="86"/>
      <c r="X60" s="86"/>
      <c r="Y60" s="86"/>
      <c r="Z60" s="86"/>
      <c r="AA60" s="80"/>
      <c r="AB60" s="80"/>
      <c r="AC60" s="80"/>
      <c r="AD60" s="80"/>
      <c r="AE60" s="80"/>
      <c r="AF60" s="80"/>
      <c r="AG60" s="80"/>
      <c r="AH60" s="80"/>
      <c r="AI60" s="80"/>
      <c r="AJ60" s="80"/>
      <c r="AK60" s="80"/>
      <c r="AL60" s="80"/>
      <c r="AM60" s="80"/>
      <c r="AN60" s="80"/>
      <c r="AO60" s="80"/>
      <c r="AP60" s="80"/>
      <c r="AQ60" s="80"/>
      <c r="AR60" s="80"/>
      <c r="AS60" s="80"/>
      <c r="AT60" s="80"/>
    </row>
    <row r="61" spans="1:46" s="85" customFormat="1" ht="15" customHeight="1">
      <c r="A61" s="95" t="s">
        <v>575</v>
      </c>
      <c r="B61" s="81" t="s">
        <v>1661</v>
      </c>
      <c r="C61" s="386" t="e">
        <f>IF(B61="","",VLOOKUP($B61,'Feuillet B'!$A$7:$I$107,3,0))</f>
        <v>#N/A</v>
      </c>
      <c r="D61" s="387" t="e">
        <f>IF(B61="","",VLOOKUP($B61,'Feuillet B'!$A$7:$I$107,5,0))</f>
        <v>#N/A</v>
      </c>
      <c r="E61" s="388" t="e">
        <f>IF(B61="","",VLOOKUP(B61,'Feuillet B'!$A$7:$I$107,6,0))</f>
        <v>#N/A</v>
      </c>
      <c r="F61" s="389" t="e">
        <f>IF(B61="","",VLOOKUP($B61,'Feuillet B'!$A$7:$I$156,7,0))</f>
        <v>#N/A</v>
      </c>
      <c r="G61" s="390" t="e">
        <f>IF(B61="","",VLOOKUP($B61,'Feuillet B'!$A$7:$I$56,8,0))</f>
        <v>#N/A</v>
      </c>
      <c r="H61" s="97" t="s">
        <v>1905</v>
      </c>
      <c r="I61" s="364" t="s">
        <v>384</v>
      </c>
      <c r="J61" s="100" t="s">
        <v>808</v>
      </c>
      <c r="K61" s="81" t="s">
        <v>808</v>
      </c>
      <c r="L61" s="98" t="s">
        <v>1202</v>
      </c>
      <c r="M61" s="81" t="s">
        <v>808</v>
      </c>
      <c r="N61" s="96" t="s">
        <v>1884</v>
      </c>
      <c r="O61" s="81" t="s">
        <v>1203</v>
      </c>
      <c r="P61" s="392" t="str">
        <f>VLOOKUP(O61,Traitements!$A$2:$B$40,2,0)</f>
        <v>_indéterminé</v>
      </c>
      <c r="Q61" s="401" t="e">
        <f>VLOOKUP(L61,'Feuillet E'!$A$7:$I$50,7,0)</f>
        <v>#N/A</v>
      </c>
      <c r="R61" s="409"/>
      <c r="S61" s="86"/>
      <c r="T61" s="86"/>
      <c r="U61" s="86"/>
      <c r="V61" s="86"/>
      <c r="W61" s="86"/>
      <c r="X61" s="86"/>
      <c r="Y61" s="86"/>
      <c r="Z61" s="86"/>
      <c r="AA61" s="80"/>
      <c r="AB61" s="80"/>
      <c r="AC61" s="80"/>
      <c r="AD61" s="80"/>
      <c r="AE61" s="80"/>
      <c r="AF61" s="80"/>
      <c r="AG61" s="80"/>
      <c r="AH61" s="80"/>
      <c r="AI61" s="80"/>
      <c r="AJ61" s="80"/>
      <c r="AK61" s="80"/>
      <c r="AL61" s="80"/>
      <c r="AM61" s="80"/>
      <c r="AN61" s="80"/>
      <c r="AO61" s="80"/>
      <c r="AP61" s="80"/>
      <c r="AQ61" s="80"/>
      <c r="AR61" s="80"/>
      <c r="AS61" s="80"/>
      <c r="AT61" s="80"/>
    </row>
    <row r="62" spans="1:46" s="85" customFormat="1" ht="15" customHeight="1">
      <c r="A62" s="95" t="s">
        <v>575</v>
      </c>
      <c r="B62" s="81" t="s">
        <v>1661</v>
      </c>
      <c r="C62" s="386" t="e">
        <f>IF(B62="","",VLOOKUP($B62,'Feuillet B'!$A$7:$I$107,3,0))</f>
        <v>#N/A</v>
      </c>
      <c r="D62" s="387" t="e">
        <f>IF(B62="","",VLOOKUP($B62,'Feuillet B'!$A$7:$I$107,5,0))</f>
        <v>#N/A</v>
      </c>
      <c r="E62" s="388" t="e">
        <f>IF(B62="","",VLOOKUP(B62,'Feuillet B'!$A$7:$I$107,6,0))</f>
        <v>#N/A</v>
      </c>
      <c r="F62" s="389" t="e">
        <f>IF(B62="","",VLOOKUP($B62,'Feuillet B'!$A$7:$I$156,7,0))</f>
        <v>#N/A</v>
      </c>
      <c r="G62" s="390" t="e">
        <f>IF(B62="","",VLOOKUP($B62,'Feuillet B'!$A$7:$I$56,8,0))</f>
        <v>#N/A</v>
      </c>
      <c r="H62" s="97" t="s">
        <v>1905</v>
      </c>
      <c r="I62" s="364" t="s">
        <v>384</v>
      </c>
      <c r="J62" s="100" t="s">
        <v>808</v>
      </c>
      <c r="K62" s="81" t="s">
        <v>808</v>
      </c>
      <c r="L62" s="98" t="s">
        <v>1202</v>
      </c>
      <c r="M62" s="81" t="s">
        <v>808</v>
      </c>
      <c r="N62" s="96" t="s">
        <v>1884</v>
      </c>
      <c r="O62" s="81" t="s">
        <v>1203</v>
      </c>
      <c r="P62" s="392" t="str">
        <f>VLOOKUP(O62,Traitements!$A$2:$B$40,2,0)</f>
        <v>_indéterminé</v>
      </c>
      <c r="Q62" s="401" t="e">
        <f>VLOOKUP(L62,'Feuillet E'!$A$7:$I$50,7,0)</f>
        <v>#N/A</v>
      </c>
      <c r="R62" s="409"/>
      <c r="S62" s="86"/>
      <c r="T62" s="86"/>
      <c r="U62" s="86"/>
      <c r="V62" s="86"/>
      <c r="W62" s="86"/>
      <c r="X62" s="86"/>
      <c r="Y62" s="86"/>
      <c r="Z62" s="86"/>
      <c r="AA62" s="80"/>
      <c r="AB62" s="80"/>
      <c r="AC62" s="80"/>
      <c r="AD62" s="80"/>
      <c r="AE62" s="80"/>
      <c r="AF62" s="80"/>
      <c r="AG62" s="80"/>
      <c r="AH62" s="80"/>
      <c r="AI62" s="80"/>
      <c r="AJ62" s="80"/>
      <c r="AK62" s="80"/>
      <c r="AL62" s="80"/>
      <c r="AM62" s="80"/>
      <c r="AN62" s="80"/>
      <c r="AO62" s="80"/>
      <c r="AP62" s="80"/>
      <c r="AQ62" s="80"/>
      <c r="AR62" s="80"/>
      <c r="AS62" s="80"/>
      <c r="AT62" s="80"/>
    </row>
    <row r="63" spans="1:46" s="85" customFormat="1" ht="15" customHeight="1">
      <c r="A63" s="95" t="s">
        <v>575</v>
      </c>
      <c r="B63" s="81" t="s">
        <v>1661</v>
      </c>
      <c r="C63" s="386" t="e">
        <f>IF(B63="","",VLOOKUP($B63,'Feuillet B'!$A$7:$I$107,3,0))</f>
        <v>#N/A</v>
      </c>
      <c r="D63" s="387" t="e">
        <f>IF(B63="","",VLOOKUP($B63,'Feuillet B'!$A$7:$I$107,5,0))</f>
        <v>#N/A</v>
      </c>
      <c r="E63" s="388" t="e">
        <f>IF(B63="","",VLOOKUP(B63,'Feuillet B'!$A$7:$I$107,6,0))</f>
        <v>#N/A</v>
      </c>
      <c r="F63" s="389" t="e">
        <f>IF(B63="","",VLOOKUP($B63,'Feuillet B'!$A$7:$I$156,7,0))</f>
        <v>#N/A</v>
      </c>
      <c r="G63" s="390" t="e">
        <f>IF(B63="","",VLOOKUP($B63,'Feuillet B'!$A$7:$I$56,8,0))</f>
        <v>#N/A</v>
      </c>
      <c r="H63" s="97" t="s">
        <v>1905</v>
      </c>
      <c r="I63" s="364" t="s">
        <v>384</v>
      </c>
      <c r="J63" s="100" t="s">
        <v>808</v>
      </c>
      <c r="K63" s="81" t="s">
        <v>808</v>
      </c>
      <c r="L63" s="98" t="s">
        <v>1202</v>
      </c>
      <c r="M63" s="81" t="s">
        <v>808</v>
      </c>
      <c r="N63" s="96" t="s">
        <v>1884</v>
      </c>
      <c r="O63" s="81" t="s">
        <v>1203</v>
      </c>
      <c r="P63" s="392" t="str">
        <f>VLOOKUP(O63,Traitements!$A$2:$B$40,2,0)</f>
        <v>_indéterminé</v>
      </c>
      <c r="Q63" s="401" t="e">
        <f>VLOOKUP(L63,'Feuillet E'!$A$7:$I$50,7,0)</f>
        <v>#N/A</v>
      </c>
      <c r="R63" s="409"/>
      <c r="S63" s="86"/>
      <c r="T63" s="86"/>
      <c r="U63" s="86"/>
      <c r="V63" s="86"/>
      <c r="W63" s="86"/>
      <c r="X63" s="86"/>
      <c r="Y63" s="86"/>
      <c r="Z63" s="86"/>
      <c r="AA63" s="80"/>
      <c r="AB63" s="80"/>
      <c r="AC63" s="80"/>
      <c r="AD63" s="80"/>
      <c r="AE63" s="80"/>
      <c r="AF63" s="80"/>
      <c r="AG63" s="80"/>
      <c r="AH63" s="80"/>
      <c r="AI63" s="80"/>
      <c r="AJ63" s="80"/>
      <c r="AK63" s="80"/>
      <c r="AL63" s="80"/>
      <c r="AM63" s="80"/>
      <c r="AN63" s="80"/>
      <c r="AO63" s="80"/>
      <c r="AP63" s="80"/>
      <c r="AQ63" s="80"/>
      <c r="AR63" s="80"/>
      <c r="AS63" s="80"/>
      <c r="AT63" s="80"/>
    </row>
    <row r="64" spans="1:46" s="85" customFormat="1" ht="15" customHeight="1">
      <c r="A64" s="95" t="s">
        <v>575</v>
      </c>
      <c r="B64" s="81" t="s">
        <v>1661</v>
      </c>
      <c r="C64" s="386" t="e">
        <f>IF(B64="","",VLOOKUP($B64,'Feuillet B'!$A$7:$I$107,3,0))</f>
        <v>#N/A</v>
      </c>
      <c r="D64" s="387" t="e">
        <f>IF(B64="","",VLOOKUP($B64,'Feuillet B'!$A$7:$I$107,5,0))</f>
        <v>#N/A</v>
      </c>
      <c r="E64" s="388" t="e">
        <f>IF(B64="","",VLOOKUP(B64,'Feuillet B'!$A$7:$I$107,6,0))</f>
        <v>#N/A</v>
      </c>
      <c r="F64" s="389" t="e">
        <f>IF(B64="","",VLOOKUP($B64,'Feuillet B'!$A$7:$I$156,7,0))</f>
        <v>#N/A</v>
      </c>
      <c r="G64" s="390" t="e">
        <f>IF(B64="","",VLOOKUP($B64,'Feuillet B'!$A$7:$I$56,8,0))</f>
        <v>#N/A</v>
      </c>
      <c r="H64" s="97" t="s">
        <v>1905</v>
      </c>
      <c r="I64" s="364" t="s">
        <v>384</v>
      </c>
      <c r="J64" s="100" t="s">
        <v>808</v>
      </c>
      <c r="K64" s="81" t="s">
        <v>808</v>
      </c>
      <c r="L64" s="98" t="s">
        <v>1202</v>
      </c>
      <c r="M64" s="81" t="s">
        <v>808</v>
      </c>
      <c r="N64" s="96" t="s">
        <v>1884</v>
      </c>
      <c r="O64" s="81" t="s">
        <v>1203</v>
      </c>
      <c r="P64" s="392" t="str">
        <f>VLOOKUP(O64,Traitements!$A$2:$B$40,2,0)</f>
        <v>_indéterminé</v>
      </c>
      <c r="Q64" s="401" t="e">
        <f>VLOOKUP(L64,'Feuillet E'!$A$7:$I$50,7,0)</f>
        <v>#N/A</v>
      </c>
      <c r="R64" s="409"/>
      <c r="S64" s="86"/>
      <c r="T64" s="86"/>
      <c r="U64" s="86"/>
      <c r="V64" s="86"/>
      <c r="W64" s="86"/>
      <c r="X64" s="86"/>
      <c r="Y64" s="86"/>
      <c r="Z64" s="86"/>
      <c r="AA64" s="80"/>
      <c r="AB64" s="80"/>
      <c r="AC64" s="80"/>
      <c r="AD64" s="80"/>
      <c r="AE64" s="80"/>
      <c r="AF64" s="80"/>
      <c r="AG64" s="80"/>
      <c r="AH64" s="80"/>
      <c r="AI64" s="80"/>
      <c r="AJ64" s="80"/>
      <c r="AK64" s="80"/>
      <c r="AL64" s="80"/>
      <c r="AM64" s="80"/>
      <c r="AN64" s="80"/>
      <c r="AO64" s="80"/>
      <c r="AP64" s="80"/>
      <c r="AQ64" s="80"/>
      <c r="AR64" s="80"/>
      <c r="AS64" s="80"/>
      <c r="AT64" s="80"/>
    </row>
    <row r="65" spans="1:46" s="85" customFormat="1" ht="15" customHeight="1">
      <c r="A65" s="95" t="s">
        <v>575</v>
      </c>
      <c r="B65" s="81" t="s">
        <v>1661</v>
      </c>
      <c r="C65" s="386" t="e">
        <f>IF(B65="","",VLOOKUP($B65,'Feuillet B'!$A$7:$I$107,3,0))</f>
        <v>#N/A</v>
      </c>
      <c r="D65" s="387" t="e">
        <f>IF(B65="","",VLOOKUP($B65,'Feuillet B'!$A$7:$I$107,5,0))</f>
        <v>#N/A</v>
      </c>
      <c r="E65" s="388" t="e">
        <f>IF(B65="","",VLOOKUP(B65,'Feuillet B'!$A$7:$I$107,6,0))</f>
        <v>#N/A</v>
      </c>
      <c r="F65" s="389" t="e">
        <f>IF(B65="","",VLOOKUP($B65,'Feuillet B'!$A$7:$I$156,7,0))</f>
        <v>#N/A</v>
      </c>
      <c r="G65" s="390" t="e">
        <f>IF(B65="","",VLOOKUP($B65,'Feuillet B'!$A$7:$I$56,8,0))</f>
        <v>#N/A</v>
      </c>
      <c r="H65" s="97" t="s">
        <v>1905</v>
      </c>
      <c r="I65" s="364" t="s">
        <v>384</v>
      </c>
      <c r="J65" s="100" t="s">
        <v>808</v>
      </c>
      <c r="K65" s="81" t="s">
        <v>808</v>
      </c>
      <c r="L65" s="98" t="s">
        <v>1202</v>
      </c>
      <c r="M65" s="81" t="s">
        <v>808</v>
      </c>
      <c r="N65" s="96" t="s">
        <v>1884</v>
      </c>
      <c r="O65" s="81" t="s">
        <v>1203</v>
      </c>
      <c r="P65" s="392" t="str">
        <f>VLOOKUP(O65,Traitements!$A$2:$B$40,2,0)</f>
        <v>_indéterminé</v>
      </c>
      <c r="Q65" s="401" t="e">
        <f>VLOOKUP(L65,'Feuillet E'!$A$7:$I$50,7,0)</f>
        <v>#N/A</v>
      </c>
      <c r="R65" s="409"/>
      <c r="S65" s="86"/>
      <c r="T65" s="86"/>
      <c r="U65" s="86"/>
      <c r="V65" s="86"/>
      <c r="W65" s="86"/>
      <c r="X65" s="86"/>
      <c r="Y65" s="86"/>
      <c r="Z65" s="86"/>
      <c r="AA65" s="80"/>
      <c r="AB65" s="80"/>
      <c r="AC65" s="80"/>
      <c r="AD65" s="80"/>
      <c r="AE65" s="80"/>
      <c r="AF65" s="80"/>
      <c r="AG65" s="80"/>
      <c r="AH65" s="80"/>
      <c r="AI65" s="80"/>
      <c r="AJ65" s="80"/>
      <c r="AK65" s="80"/>
      <c r="AL65" s="80"/>
      <c r="AM65" s="80"/>
      <c r="AN65" s="80"/>
      <c r="AO65" s="80"/>
      <c r="AP65" s="80"/>
      <c r="AQ65" s="80"/>
      <c r="AR65" s="80"/>
      <c r="AS65" s="80"/>
      <c r="AT65" s="80"/>
    </row>
    <row r="66" spans="1:46" s="85" customFormat="1" ht="15" customHeight="1">
      <c r="A66" s="95" t="s">
        <v>575</v>
      </c>
      <c r="B66" s="81" t="s">
        <v>1661</v>
      </c>
      <c r="C66" s="386" t="e">
        <f>IF(B66="","",VLOOKUP($B66,'Feuillet B'!$A$7:$I$107,3,0))</f>
        <v>#N/A</v>
      </c>
      <c r="D66" s="387" t="e">
        <f>IF(B66="","",VLOOKUP($B66,'Feuillet B'!$A$7:$I$107,5,0))</f>
        <v>#N/A</v>
      </c>
      <c r="E66" s="388" t="e">
        <f>IF(B66="","",VLOOKUP(B66,'Feuillet B'!$A$7:$I$107,6,0))</f>
        <v>#N/A</v>
      </c>
      <c r="F66" s="389" t="e">
        <f>IF(B66="","",VLOOKUP($B66,'Feuillet B'!$A$7:$I$156,7,0))</f>
        <v>#N/A</v>
      </c>
      <c r="G66" s="390" t="e">
        <f>IF(B66="","",VLOOKUP($B66,'Feuillet B'!$A$7:$I$56,8,0))</f>
        <v>#N/A</v>
      </c>
      <c r="H66" s="97" t="s">
        <v>1905</v>
      </c>
      <c r="I66" s="364" t="s">
        <v>384</v>
      </c>
      <c r="J66" s="100" t="s">
        <v>808</v>
      </c>
      <c r="K66" s="81" t="s">
        <v>808</v>
      </c>
      <c r="L66" s="98" t="s">
        <v>1202</v>
      </c>
      <c r="M66" s="81" t="s">
        <v>808</v>
      </c>
      <c r="N66" s="96" t="s">
        <v>1884</v>
      </c>
      <c r="O66" s="81" t="s">
        <v>1203</v>
      </c>
      <c r="P66" s="392" t="str">
        <f>VLOOKUP(O66,Traitements!$A$2:$B$40,2,0)</f>
        <v>_indéterminé</v>
      </c>
      <c r="Q66" s="401" t="e">
        <f>VLOOKUP(L66,'Feuillet E'!$A$7:$I$50,7,0)</f>
        <v>#N/A</v>
      </c>
      <c r="R66" s="409"/>
      <c r="S66" s="86"/>
      <c r="T66" s="86"/>
      <c r="U66" s="86"/>
      <c r="V66" s="86"/>
      <c r="W66" s="86"/>
      <c r="X66" s="86"/>
      <c r="Y66" s="86"/>
      <c r="Z66" s="86"/>
      <c r="AA66" s="80"/>
      <c r="AB66" s="80"/>
      <c r="AC66" s="80"/>
      <c r="AD66" s="80"/>
      <c r="AE66" s="80"/>
      <c r="AF66" s="80"/>
      <c r="AG66" s="80"/>
      <c r="AH66" s="80"/>
      <c r="AI66" s="80"/>
      <c r="AJ66" s="80"/>
      <c r="AK66" s="80"/>
      <c r="AL66" s="80"/>
      <c r="AM66" s="80"/>
      <c r="AN66" s="80"/>
      <c r="AO66" s="80"/>
      <c r="AP66" s="80"/>
      <c r="AQ66" s="80"/>
      <c r="AR66" s="80"/>
      <c r="AS66" s="80"/>
      <c r="AT66" s="80"/>
    </row>
    <row r="67" spans="1:46" s="85" customFormat="1" ht="15" customHeight="1">
      <c r="A67" s="95" t="s">
        <v>575</v>
      </c>
      <c r="B67" s="81" t="s">
        <v>1661</v>
      </c>
      <c r="C67" s="386" t="e">
        <f>IF(B67="","",VLOOKUP($B67,'Feuillet B'!$A$7:$I$107,3,0))</f>
        <v>#N/A</v>
      </c>
      <c r="D67" s="387" t="e">
        <f>IF(B67="","",VLOOKUP($B67,'Feuillet B'!$A$7:$I$107,5,0))</f>
        <v>#N/A</v>
      </c>
      <c r="E67" s="388" t="e">
        <f>IF(B67="","",VLOOKUP(B67,'Feuillet B'!$A$7:$I$107,6,0))</f>
        <v>#N/A</v>
      </c>
      <c r="F67" s="389" t="e">
        <f>IF(B67="","",VLOOKUP($B67,'Feuillet B'!$A$7:$I$156,7,0))</f>
        <v>#N/A</v>
      </c>
      <c r="G67" s="390" t="e">
        <f>IF(B67="","",VLOOKUP($B67,'Feuillet B'!$A$7:$I$56,8,0))</f>
        <v>#N/A</v>
      </c>
      <c r="H67" s="97" t="s">
        <v>1905</v>
      </c>
      <c r="I67" s="364" t="s">
        <v>384</v>
      </c>
      <c r="J67" s="100" t="s">
        <v>808</v>
      </c>
      <c r="K67" s="81" t="s">
        <v>808</v>
      </c>
      <c r="L67" s="98" t="s">
        <v>1202</v>
      </c>
      <c r="M67" s="81" t="s">
        <v>808</v>
      </c>
      <c r="N67" s="96" t="s">
        <v>1884</v>
      </c>
      <c r="O67" s="81" t="s">
        <v>1203</v>
      </c>
      <c r="P67" s="392" t="str">
        <f>VLOOKUP(O67,Traitements!$A$2:$B$40,2,0)</f>
        <v>_indéterminé</v>
      </c>
      <c r="Q67" s="401" t="e">
        <f>VLOOKUP(L67,'Feuillet E'!$A$7:$I$50,7,0)</f>
        <v>#N/A</v>
      </c>
      <c r="R67" s="409"/>
      <c r="S67" s="86"/>
      <c r="T67" s="86"/>
      <c r="U67" s="86"/>
      <c r="V67" s="86"/>
      <c r="W67" s="86"/>
      <c r="X67" s="86"/>
      <c r="Y67" s="86"/>
      <c r="Z67" s="86"/>
      <c r="AA67" s="80"/>
      <c r="AB67" s="80"/>
      <c r="AC67" s="80"/>
      <c r="AD67" s="80"/>
      <c r="AE67" s="80"/>
      <c r="AF67" s="80"/>
      <c r="AG67" s="80"/>
      <c r="AH67" s="80"/>
      <c r="AI67" s="80"/>
      <c r="AJ67" s="80"/>
      <c r="AK67" s="80"/>
      <c r="AL67" s="80"/>
      <c r="AM67" s="80"/>
      <c r="AN67" s="80"/>
      <c r="AO67" s="80"/>
      <c r="AP67" s="80"/>
      <c r="AQ67" s="80"/>
      <c r="AR67" s="80"/>
      <c r="AS67" s="80"/>
      <c r="AT67" s="80"/>
    </row>
    <row r="68" spans="1:46" s="85" customFormat="1" ht="15" customHeight="1">
      <c r="A68" s="95" t="s">
        <v>575</v>
      </c>
      <c r="B68" s="81" t="s">
        <v>1661</v>
      </c>
      <c r="C68" s="386" t="e">
        <f>IF(B68="","",VLOOKUP($B68,'Feuillet B'!$A$7:$I$107,3,0))</f>
        <v>#N/A</v>
      </c>
      <c r="D68" s="387" t="e">
        <f>IF(B68="","",VLOOKUP($B68,'Feuillet B'!$A$7:$I$107,5,0))</f>
        <v>#N/A</v>
      </c>
      <c r="E68" s="388" t="e">
        <f>IF(B68="","",VLOOKUP(B68,'Feuillet B'!$A$7:$I$107,6,0))</f>
        <v>#N/A</v>
      </c>
      <c r="F68" s="389" t="e">
        <f>IF(B68="","",VLOOKUP($B68,'Feuillet B'!$A$7:$I$156,7,0))</f>
        <v>#N/A</v>
      </c>
      <c r="G68" s="390" t="e">
        <f>IF(B68="","",VLOOKUP($B68,'Feuillet B'!$A$7:$I$56,8,0))</f>
        <v>#N/A</v>
      </c>
      <c r="H68" s="97" t="s">
        <v>1905</v>
      </c>
      <c r="I68" s="364" t="s">
        <v>384</v>
      </c>
      <c r="J68" s="100" t="s">
        <v>808</v>
      </c>
      <c r="K68" s="81" t="s">
        <v>808</v>
      </c>
      <c r="L68" s="98" t="s">
        <v>1202</v>
      </c>
      <c r="M68" s="81" t="s">
        <v>808</v>
      </c>
      <c r="N68" s="96" t="s">
        <v>1884</v>
      </c>
      <c r="O68" s="81" t="s">
        <v>1203</v>
      </c>
      <c r="P68" s="392" t="str">
        <f>VLOOKUP(O68,Traitements!$A$2:$B$40,2,0)</f>
        <v>_indéterminé</v>
      </c>
      <c r="Q68" s="401" t="e">
        <f>VLOOKUP(L68,'Feuillet E'!$A$7:$I$50,7,0)</f>
        <v>#N/A</v>
      </c>
      <c r="R68" s="409"/>
      <c r="S68" s="86"/>
      <c r="T68" s="86"/>
      <c r="U68" s="86"/>
      <c r="V68" s="86"/>
      <c r="W68" s="86"/>
      <c r="X68" s="86"/>
      <c r="Y68" s="86"/>
      <c r="Z68" s="86"/>
      <c r="AA68" s="80"/>
      <c r="AB68" s="80"/>
      <c r="AC68" s="80"/>
      <c r="AD68" s="80"/>
      <c r="AE68" s="80"/>
      <c r="AF68" s="80"/>
      <c r="AG68" s="80"/>
      <c r="AH68" s="80"/>
      <c r="AI68" s="80"/>
      <c r="AJ68" s="80"/>
      <c r="AK68" s="80"/>
      <c r="AL68" s="80"/>
      <c r="AM68" s="80"/>
      <c r="AN68" s="80"/>
      <c r="AO68" s="80"/>
      <c r="AP68" s="80"/>
      <c r="AQ68" s="80"/>
      <c r="AR68" s="80"/>
      <c r="AS68" s="80"/>
      <c r="AT68" s="80"/>
    </row>
    <row r="69" spans="1:46" s="85" customFormat="1" ht="15" customHeight="1">
      <c r="A69" s="95" t="s">
        <v>575</v>
      </c>
      <c r="B69" s="81" t="s">
        <v>1661</v>
      </c>
      <c r="C69" s="386" t="e">
        <f>IF(B69="","",VLOOKUP($B69,'Feuillet B'!$A$7:$I$107,3,0))</f>
        <v>#N/A</v>
      </c>
      <c r="D69" s="387" t="e">
        <f>IF(B69="","",VLOOKUP($B69,'Feuillet B'!$A$7:$I$107,5,0))</f>
        <v>#N/A</v>
      </c>
      <c r="E69" s="388" t="e">
        <f>IF(B69="","",VLOOKUP(B69,'Feuillet B'!$A$7:$I$107,6,0))</f>
        <v>#N/A</v>
      </c>
      <c r="F69" s="389" t="e">
        <f>IF(B69="","",VLOOKUP($B69,'Feuillet B'!$A$7:$I$156,7,0))</f>
        <v>#N/A</v>
      </c>
      <c r="G69" s="390" t="e">
        <f>IF(B69="","",VLOOKUP($B69,'Feuillet B'!$A$7:$I$56,8,0))</f>
        <v>#N/A</v>
      </c>
      <c r="H69" s="97" t="s">
        <v>1905</v>
      </c>
      <c r="I69" s="364" t="s">
        <v>384</v>
      </c>
      <c r="J69" s="100" t="s">
        <v>808</v>
      </c>
      <c r="K69" s="81" t="s">
        <v>808</v>
      </c>
      <c r="L69" s="98" t="s">
        <v>1202</v>
      </c>
      <c r="M69" s="81" t="s">
        <v>808</v>
      </c>
      <c r="N69" s="96" t="s">
        <v>1884</v>
      </c>
      <c r="O69" s="81" t="s">
        <v>1203</v>
      </c>
      <c r="P69" s="392" t="str">
        <f>VLOOKUP(O69,Traitements!$A$2:$B$40,2,0)</f>
        <v>_indéterminé</v>
      </c>
      <c r="Q69" s="401" t="e">
        <f>VLOOKUP(L69,'Feuillet E'!$A$7:$I$50,7,0)</f>
        <v>#N/A</v>
      </c>
      <c r="R69" s="409"/>
      <c r="S69" s="86"/>
      <c r="T69" s="86"/>
      <c r="U69" s="86"/>
      <c r="V69" s="86"/>
      <c r="W69" s="86"/>
      <c r="X69" s="86"/>
      <c r="Y69" s="86"/>
      <c r="Z69" s="86"/>
      <c r="AA69" s="80"/>
      <c r="AB69" s="80"/>
      <c r="AC69" s="80"/>
      <c r="AD69" s="80"/>
      <c r="AE69" s="80"/>
      <c r="AF69" s="80"/>
      <c r="AG69" s="80"/>
      <c r="AH69" s="80"/>
      <c r="AI69" s="80"/>
      <c r="AJ69" s="80"/>
      <c r="AK69" s="80"/>
      <c r="AL69" s="80"/>
      <c r="AM69" s="80"/>
      <c r="AN69" s="80"/>
      <c r="AO69" s="80"/>
      <c r="AP69" s="80"/>
      <c r="AQ69" s="80"/>
      <c r="AR69" s="80"/>
      <c r="AS69" s="80"/>
      <c r="AT69" s="80"/>
    </row>
    <row r="70" spans="1:46" s="85" customFormat="1" ht="15" customHeight="1">
      <c r="A70" s="95" t="s">
        <v>575</v>
      </c>
      <c r="B70" s="81" t="s">
        <v>1661</v>
      </c>
      <c r="C70" s="386" t="e">
        <f>IF(B70="","",VLOOKUP($B70,'Feuillet B'!$A$7:$I$107,3,0))</f>
        <v>#N/A</v>
      </c>
      <c r="D70" s="387" t="e">
        <f>IF(B70="","",VLOOKUP($B70,'Feuillet B'!$A$7:$I$107,5,0))</f>
        <v>#N/A</v>
      </c>
      <c r="E70" s="388" t="e">
        <f>IF(B70="","",VLOOKUP(B70,'Feuillet B'!$A$7:$I$107,6,0))</f>
        <v>#N/A</v>
      </c>
      <c r="F70" s="389" t="e">
        <f>IF(B70="","",VLOOKUP($B70,'Feuillet B'!$A$7:$I$156,7,0))</f>
        <v>#N/A</v>
      </c>
      <c r="G70" s="390" t="e">
        <f>IF(B70="","",VLOOKUP($B70,'Feuillet B'!$A$7:$I$56,8,0))</f>
        <v>#N/A</v>
      </c>
      <c r="H70" s="97" t="s">
        <v>1905</v>
      </c>
      <c r="I70" s="364" t="s">
        <v>384</v>
      </c>
      <c r="J70" s="100" t="s">
        <v>808</v>
      </c>
      <c r="K70" s="81" t="s">
        <v>808</v>
      </c>
      <c r="L70" s="98" t="s">
        <v>1202</v>
      </c>
      <c r="M70" s="81" t="s">
        <v>808</v>
      </c>
      <c r="N70" s="96" t="s">
        <v>1884</v>
      </c>
      <c r="O70" s="81" t="s">
        <v>1203</v>
      </c>
      <c r="P70" s="392" t="str">
        <f>VLOOKUP(O70,Traitements!$A$2:$B$40,2,0)</f>
        <v>_indéterminé</v>
      </c>
      <c r="Q70" s="401" t="e">
        <f>VLOOKUP(L70,'Feuillet E'!$A$7:$I$50,7,0)</f>
        <v>#N/A</v>
      </c>
      <c r="R70" s="409"/>
      <c r="S70" s="86"/>
      <c r="T70" s="86"/>
      <c r="U70" s="86"/>
      <c r="V70" s="86"/>
      <c r="W70" s="86"/>
      <c r="X70" s="86"/>
      <c r="Y70" s="86"/>
      <c r="Z70" s="86"/>
      <c r="AA70" s="80"/>
      <c r="AB70" s="80"/>
      <c r="AC70" s="80"/>
      <c r="AD70" s="80"/>
      <c r="AE70" s="80"/>
      <c r="AF70" s="80"/>
      <c r="AG70" s="80"/>
      <c r="AH70" s="80"/>
      <c r="AI70" s="80"/>
      <c r="AJ70" s="80"/>
      <c r="AK70" s="80"/>
      <c r="AL70" s="80"/>
      <c r="AM70" s="80"/>
      <c r="AN70" s="80"/>
      <c r="AO70" s="80"/>
      <c r="AP70" s="80"/>
      <c r="AQ70" s="80"/>
      <c r="AR70" s="80"/>
      <c r="AS70" s="80"/>
      <c r="AT70" s="80"/>
    </row>
    <row r="71" spans="1:46" s="85" customFormat="1" ht="15" customHeight="1">
      <c r="A71" s="95" t="s">
        <v>575</v>
      </c>
      <c r="B71" s="81" t="s">
        <v>1661</v>
      </c>
      <c r="C71" s="386" t="e">
        <f>IF(B71="","",VLOOKUP($B71,'Feuillet B'!$A$7:$I$107,3,0))</f>
        <v>#N/A</v>
      </c>
      <c r="D71" s="387" t="e">
        <f>IF(B71="","",VLOOKUP($B71,'Feuillet B'!$A$7:$I$107,5,0))</f>
        <v>#N/A</v>
      </c>
      <c r="E71" s="388" t="e">
        <f>IF(B71="","",VLOOKUP(B71,'Feuillet B'!$A$7:$I$107,6,0))</f>
        <v>#N/A</v>
      </c>
      <c r="F71" s="389" t="e">
        <f>IF(B71="","",VLOOKUP($B71,'Feuillet B'!$A$7:$I$156,7,0))</f>
        <v>#N/A</v>
      </c>
      <c r="G71" s="390" t="e">
        <f>IF(B71="","",VLOOKUP($B71,'Feuillet B'!$A$7:$I$56,8,0))</f>
        <v>#N/A</v>
      </c>
      <c r="H71" s="97" t="s">
        <v>1905</v>
      </c>
      <c r="I71" s="364" t="s">
        <v>384</v>
      </c>
      <c r="J71" s="100" t="s">
        <v>808</v>
      </c>
      <c r="K71" s="81" t="s">
        <v>808</v>
      </c>
      <c r="L71" s="98" t="s">
        <v>1202</v>
      </c>
      <c r="M71" s="81" t="s">
        <v>808</v>
      </c>
      <c r="N71" s="96" t="s">
        <v>1884</v>
      </c>
      <c r="O71" s="81" t="s">
        <v>1203</v>
      </c>
      <c r="P71" s="392" t="str">
        <f>VLOOKUP(O71,Traitements!$A$2:$B$40,2,0)</f>
        <v>_indéterminé</v>
      </c>
      <c r="Q71" s="401" t="e">
        <f>VLOOKUP(L71,'Feuillet E'!$A$7:$I$50,7,0)</f>
        <v>#N/A</v>
      </c>
      <c r="R71" s="409"/>
      <c r="S71" s="86"/>
      <c r="T71" s="86"/>
      <c r="U71" s="86"/>
      <c r="V71" s="86"/>
      <c r="W71" s="86"/>
      <c r="X71" s="86"/>
      <c r="Y71" s="86"/>
      <c r="Z71" s="86"/>
      <c r="AA71" s="80"/>
      <c r="AB71" s="80"/>
      <c r="AC71" s="80"/>
      <c r="AD71" s="80"/>
      <c r="AE71" s="80"/>
      <c r="AF71" s="80"/>
      <c r="AG71" s="80"/>
      <c r="AH71" s="80"/>
      <c r="AI71" s="80"/>
      <c r="AJ71" s="80"/>
      <c r="AK71" s="80"/>
      <c r="AL71" s="80"/>
      <c r="AM71" s="80"/>
      <c r="AN71" s="80"/>
      <c r="AO71" s="80"/>
      <c r="AP71" s="80"/>
      <c r="AQ71" s="80"/>
      <c r="AR71" s="80"/>
      <c r="AS71" s="80"/>
      <c r="AT71" s="80"/>
    </row>
    <row r="72" spans="1:46" s="85" customFormat="1" ht="15" customHeight="1">
      <c r="A72" s="95" t="s">
        <v>575</v>
      </c>
      <c r="B72" s="81" t="s">
        <v>1661</v>
      </c>
      <c r="C72" s="386" t="e">
        <f>IF(B72="","",VLOOKUP($B72,'Feuillet B'!$A$7:$I$107,3,0))</f>
        <v>#N/A</v>
      </c>
      <c r="D72" s="387" t="e">
        <f>IF(B72="","",VLOOKUP($B72,'Feuillet B'!$A$7:$I$107,5,0))</f>
        <v>#N/A</v>
      </c>
      <c r="E72" s="388" t="e">
        <f>IF(B72="","",VLOOKUP(B72,'Feuillet B'!$A$7:$I$107,6,0))</f>
        <v>#N/A</v>
      </c>
      <c r="F72" s="389" t="e">
        <f>IF(B72="","",VLOOKUP($B72,'Feuillet B'!$A$7:$I$156,7,0))</f>
        <v>#N/A</v>
      </c>
      <c r="G72" s="390" t="e">
        <f>IF(B72="","",VLOOKUP($B72,'Feuillet B'!$A$7:$I$56,8,0))</f>
        <v>#N/A</v>
      </c>
      <c r="H72" s="97" t="s">
        <v>1905</v>
      </c>
      <c r="I72" s="364" t="s">
        <v>384</v>
      </c>
      <c r="J72" s="100" t="s">
        <v>808</v>
      </c>
      <c r="K72" s="81" t="s">
        <v>808</v>
      </c>
      <c r="L72" s="98" t="s">
        <v>1202</v>
      </c>
      <c r="M72" s="81" t="s">
        <v>808</v>
      </c>
      <c r="N72" s="96" t="s">
        <v>1884</v>
      </c>
      <c r="O72" s="81" t="s">
        <v>1203</v>
      </c>
      <c r="P72" s="392" t="str">
        <f>VLOOKUP(O72,Traitements!$A$2:$B$40,2,0)</f>
        <v>_indéterminé</v>
      </c>
      <c r="Q72" s="401" t="e">
        <f>VLOOKUP(L72,'Feuillet E'!$A$7:$I$50,7,0)</f>
        <v>#N/A</v>
      </c>
      <c r="R72" s="409"/>
      <c r="S72" s="86"/>
      <c r="T72" s="86"/>
      <c r="U72" s="86"/>
      <c r="V72" s="86"/>
      <c r="W72" s="86"/>
      <c r="X72" s="86"/>
      <c r="Y72" s="86"/>
      <c r="Z72" s="86"/>
      <c r="AA72" s="80"/>
      <c r="AB72" s="80"/>
      <c r="AC72" s="80"/>
      <c r="AD72" s="80"/>
      <c r="AE72" s="80"/>
      <c r="AF72" s="80"/>
      <c r="AG72" s="80"/>
      <c r="AH72" s="80"/>
      <c r="AI72" s="80"/>
      <c r="AJ72" s="80"/>
      <c r="AK72" s="80"/>
      <c r="AL72" s="80"/>
      <c r="AM72" s="80"/>
      <c r="AN72" s="80"/>
      <c r="AO72" s="80"/>
      <c r="AP72" s="80"/>
      <c r="AQ72" s="80"/>
      <c r="AR72" s="80"/>
      <c r="AS72" s="80"/>
      <c r="AT72" s="80"/>
    </row>
    <row r="73" spans="1:46" s="85" customFormat="1" ht="15" customHeight="1">
      <c r="A73" s="95" t="s">
        <v>575</v>
      </c>
      <c r="B73" s="81" t="s">
        <v>1661</v>
      </c>
      <c r="C73" s="386" t="e">
        <f>IF(B73="","",VLOOKUP($B73,'Feuillet B'!$A$7:$I$107,3,0))</f>
        <v>#N/A</v>
      </c>
      <c r="D73" s="387" t="e">
        <f>IF(B73="","",VLOOKUP($B73,'Feuillet B'!$A$7:$I$107,5,0))</f>
        <v>#N/A</v>
      </c>
      <c r="E73" s="388" t="e">
        <f>IF(B73="","",VLOOKUP(B73,'Feuillet B'!$A$7:$I$107,6,0))</f>
        <v>#N/A</v>
      </c>
      <c r="F73" s="389" t="e">
        <f>IF(B73="","",VLOOKUP($B73,'Feuillet B'!$A$7:$I$156,7,0))</f>
        <v>#N/A</v>
      </c>
      <c r="G73" s="390" t="e">
        <f>IF(B73="","",VLOOKUP($B73,'Feuillet B'!$A$7:$I$56,8,0))</f>
        <v>#N/A</v>
      </c>
      <c r="H73" s="97" t="s">
        <v>1905</v>
      </c>
      <c r="I73" s="364" t="s">
        <v>384</v>
      </c>
      <c r="J73" s="100" t="s">
        <v>808</v>
      </c>
      <c r="K73" s="81" t="s">
        <v>808</v>
      </c>
      <c r="L73" s="98" t="s">
        <v>1202</v>
      </c>
      <c r="M73" s="81" t="s">
        <v>808</v>
      </c>
      <c r="N73" s="96" t="s">
        <v>1884</v>
      </c>
      <c r="O73" s="81" t="s">
        <v>1203</v>
      </c>
      <c r="P73" s="392" t="str">
        <f>VLOOKUP(O73,Traitements!$A$2:$B$40,2,0)</f>
        <v>_indéterminé</v>
      </c>
      <c r="Q73" s="401" t="e">
        <f>VLOOKUP(L73,'Feuillet E'!$A$7:$I$50,7,0)</f>
        <v>#N/A</v>
      </c>
      <c r="R73" s="409"/>
      <c r="S73" s="86"/>
      <c r="T73" s="86"/>
      <c r="U73" s="86"/>
      <c r="V73" s="86"/>
      <c r="W73" s="86"/>
      <c r="X73" s="86"/>
      <c r="Y73" s="86"/>
      <c r="Z73" s="86"/>
      <c r="AA73" s="80"/>
      <c r="AB73" s="80"/>
      <c r="AC73" s="80"/>
      <c r="AD73" s="80"/>
      <c r="AE73" s="80"/>
      <c r="AF73" s="80"/>
      <c r="AG73" s="80"/>
      <c r="AH73" s="80"/>
      <c r="AI73" s="80"/>
      <c r="AJ73" s="80"/>
      <c r="AK73" s="80"/>
      <c r="AL73" s="80"/>
      <c r="AM73" s="80"/>
      <c r="AN73" s="80"/>
      <c r="AO73" s="80"/>
      <c r="AP73" s="80"/>
      <c r="AQ73" s="80"/>
      <c r="AR73" s="80"/>
      <c r="AS73" s="80"/>
      <c r="AT73" s="80"/>
    </row>
    <row r="74" spans="1:46" s="85" customFormat="1" ht="15" customHeight="1">
      <c r="A74" s="95" t="s">
        <v>575</v>
      </c>
      <c r="B74" s="81" t="s">
        <v>1661</v>
      </c>
      <c r="C74" s="386" t="e">
        <f>IF(B74="","",VLOOKUP($B74,'Feuillet B'!$A$7:$I$107,3,0))</f>
        <v>#N/A</v>
      </c>
      <c r="D74" s="387" t="e">
        <f>IF(B74="","",VLOOKUP($B74,'Feuillet B'!$A$7:$I$107,5,0))</f>
        <v>#N/A</v>
      </c>
      <c r="E74" s="388" t="e">
        <f>IF(B74="","",VLOOKUP(B74,'Feuillet B'!$A$7:$I$107,6,0))</f>
        <v>#N/A</v>
      </c>
      <c r="F74" s="389" t="e">
        <f>IF(B74="","",VLOOKUP($B74,'Feuillet B'!$A$7:$I$156,7,0))</f>
        <v>#N/A</v>
      </c>
      <c r="G74" s="390" t="e">
        <f>IF(B74="","",VLOOKUP($B74,'Feuillet B'!$A$7:$I$56,8,0))</f>
        <v>#N/A</v>
      </c>
      <c r="H74" s="97" t="s">
        <v>1905</v>
      </c>
      <c r="I74" s="364" t="s">
        <v>384</v>
      </c>
      <c r="J74" s="100" t="s">
        <v>808</v>
      </c>
      <c r="K74" s="81" t="s">
        <v>808</v>
      </c>
      <c r="L74" s="98" t="s">
        <v>1202</v>
      </c>
      <c r="M74" s="81" t="s">
        <v>808</v>
      </c>
      <c r="N74" s="96" t="s">
        <v>1884</v>
      </c>
      <c r="O74" s="81" t="s">
        <v>1203</v>
      </c>
      <c r="P74" s="392" t="str">
        <f>VLOOKUP(O74,Traitements!$A$2:$B$40,2,0)</f>
        <v>_indéterminé</v>
      </c>
      <c r="Q74" s="401" t="e">
        <f>VLOOKUP(L74,'Feuillet E'!$A$7:$I$50,7,0)</f>
        <v>#N/A</v>
      </c>
      <c r="R74" s="409"/>
      <c r="S74" s="86"/>
      <c r="T74" s="86"/>
      <c r="U74" s="86"/>
      <c r="V74" s="86"/>
      <c r="W74" s="86"/>
      <c r="X74" s="86"/>
      <c r="Y74" s="86"/>
      <c r="Z74" s="86"/>
      <c r="AA74" s="80"/>
      <c r="AB74" s="80"/>
      <c r="AC74" s="80"/>
      <c r="AD74" s="80"/>
      <c r="AE74" s="80"/>
      <c r="AF74" s="80"/>
      <c r="AG74" s="80"/>
      <c r="AH74" s="80"/>
      <c r="AI74" s="80"/>
      <c r="AJ74" s="80"/>
      <c r="AK74" s="80"/>
      <c r="AL74" s="80"/>
      <c r="AM74" s="80"/>
      <c r="AN74" s="80"/>
      <c r="AO74" s="80"/>
      <c r="AP74" s="80"/>
      <c r="AQ74" s="80"/>
      <c r="AR74" s="80"/>
      <c r="AS74" s="80"/>
      <c r="AT74" s="80"/>
    </row>
    <row r="75" spans="1:46" s="85" customFormat="1" ht="15" customHeight="1">
      <c r="A75" s="95" t="s">
        <v>575</v>
      </c>
      <c r="B75" s="81" t="s">
        <v>1661</v>
      </c>
      <c r="C75" s="386" t="e">
        <f>IF(B75="","",VLOOKUP($B75,'Feuillet B'!$A$7:$I$107,3,0))</f>
        <v>#N/A</v>
      </c>
      <c r="D75" s="387" t="e">
        <f>IF(B75="","",VLOOKUP($B75,'Feuillet B'!$A$7:$I$107,5,0))</f>
        <v>#N/A</v>
      </c>
      <c r="E75" s="388" t="e">
        <f>IF(B75="","",VLOOKUP(B75,'Feuillet B'!$A$7:$I$107,6,0))</f>
        <v>#N/A</v>
      </c>
      <c r="F75" s="389" t="e">
        <f>IF(B75="","",VLOOKUP($B75,'Feuillet B'!$A$7:$I$156,7,0))</f>
        <v>#N/A</v>
      </c>
      <c r="G75" s="390" t="e">
        <f>IF(B75="","",VLOOKUP($B75,'Feuillet B'!$A$7:$I$56,8,0))</f>
        <v>#N/A</v>
      </c>
      <c r="H75" s="97" t="s">
        <v>1905</v>
      </c>
      <c r="I75" s="364" t="s">
        <v>384</v>
      </c>
      <c r="J75" s="100" t="s">
        <v>808</v>
      </c>
      <c r="K75" s="81" t="s">
        <v>808</v>
      </c>
      <c r="L75" s="98" t="s">
        <v>1202</v>
      </c>
      <c r="M75" s="81" t="s">
        <v>808</v>
      </c>
      <c r="N75" s="96" t="s">
        <v>1884</v>
      </c>
      <c r="O75" s="81" t="s">
        <v>1203</v>
      </c>
      <c r="P75" s="392" t="str">
        <f>VLOOKUP(O75,Traitements!$A$2:$B$40,2,0)</f>
        <v>_indéterminé</v>
      </c>
      <c r="Q75" s="401" t="e">
        <f>VLOOKUP(L75,'Feuillet E'!$A$7:$I$50,7,0)</f>
        <v>#N/A</v>
      </c>
      <c r="R75" s="409"/>
      <c r="S75" s="86"/>
      <c r="T75" s="86"/>
      <c r="U75" s="86"/>
      <c r="V75" s="86"/>
      <c r="W75" s="86"/>
      <c r="X75" s="86"/>
      <c r="Y75" s="86"/>
      <c r="Z75" s="86"/>
      <c r="AA75" s="80"/>
      <c r="AB75" s="80"/>
      <c r="AC75" s="80"/>
      <c r="AD75" s="80"/>
      <c r="AE75" s="80"/>
      <c r="AF75" s="80"/>
      <c r="AG75" s="80"/>
      <c r="AH75" s="80"/>
      <c r="AI75" s="80"/>
      <c r="AJ75" s="80"/>
      <c r="AK75" s="80"/>
      <c r="AL75" s="80"/>
      <c r="AM75" s="80"/>
      <c r="AN75" s="80"/>
      <c r="AO75" s="80"/>
      <c r="AP75" s="80"/>
      <c r="AQ75" s="80"/>
      <c r="AR75" s="80"/>
      <c r="AS75" s="80"/>
      <c r="AT75" s="80"/>
    </row>
    <row r="76" spans="1:46" s="85" customFormat="1" ht="15" customHeight="1">
      <c r="A76" s="95" t="s">
        <v>575</v>
      </c>
      <c r="B76" s="81" t="s">
        <v>1661</v>
      </c>
      <c r="C76" s="386" t="e">
        <f>IF(B76="","",VLOOKUP($B76,'Feuillet B'!$A$7:$I$107,3,0))</f>
        <v>#N/A</v>
      </c>
      <c r="D76" s="387" t="e">
        <f>IF(B76="","",VLOOKUP($B76,'Feuillet B'!$A$7:$I$107,5,0))</f>
        <v>#N/A</v>
      </c>
      <c r="E76" s="388" t="e">
        <f>IF(B76="","",VLOOKUP(B76,'Feuillet B'!$A$7:$I$107,6,0))</f>
        <v>#N/A</v>
      </c>
      <c r="F76" s="389" t="e">
        <f>IF(B76="","",VLOOKUP($B76,'Feuillet B'!$A$7:$I$156,7,0))</f>
        <v>#N/A</v>
      </c>
      <c r="G76" s="390" t="e">
        <f>IF(B76="","",VLOOKUP($B76,'Feuillet B'!$A$7:$I$56,8,0))</f>
        <v>#N/A</v>
      </c>
      <c r="H76" s="97" t="s">
        <v>1905</v>
      </c>
      <c r="I76" s="364" t="s">
        <v>384</v>
      </c>
      <c r="J76" s="100" t="s">
        <v>808</v>
      </c>
      <c r="K76" s="81" t="s">
        <v>808</v>
      </c>
      <c r="L76" s="98" t="s">
        <v>1202</v>
      </c>
      <c r="M76" s="81" t="s">
        <v>808</v>
      </c>
      <c r="N76" s="96" t="s">
        <v>1884</v>
      </c>
      <c r="O76" s="81" t="s">
        <v>1203</v>
      </c>
      <c r="P76" s="392" t="str">
        <f>VLOOKUP(O76,Traitements!$A$2:$B$40,2,0)</f>
        <v>_indéterminé</v>
      </c>
      <c r="Q76" s="401" t="e">
        <f>VLOOKUP(L76,'Feuillet E'!$A$7:$I$50,7,0)</f>
        <v>#N/A</v>
      </c>
      <c r="R76" s="409"/>
      <c r="S76" s="86"/>
      <c r="T76" s="86"/>
      <c r="U76" s="86"/>
      <c r="V76" s="86"/>
      <c r="W76" s="86"/>
      <c r="X76" s="86"/>
      <c r="Y76" s="86"/>
      <c r="Z76" s="86"/>
      <c r="AA76" s="80"/>
      <c r="AB76" s="80"/>
      <c r="AC76" s="80"/>
      <c r="AD76" s="80"/>
      <c r="AE76" s="80"/>
      <c r="AF76" s="80"/>
      <c r="AG76" s="80"/>
      <c r="AH76" s="80"/>
      <c r="AI76" s="80"/>
      <c r="AJ76" s="80"/>
      <c r="AK76" s="80"/>
      <c r="AL76" s="80"/>
      <c r="AM76" s="80"/>
      <c r="AN76" s="80"/>
      <c r="AO76" s="80"/>
      <c r="AP76" s="80"/>
      <c r="AQ76" s="80"/>
      <c r="AR76" s="80"/>
      <c r="AS76" s="80"/>
      <c r="AT76" s="80"/>
    </row>
    <row r="77" spans="1:46" s="85" customFormat="1" ht="15" customHeight="1">
      <c r="A77" s="95" t="s">
        <v>575</v>
      </c>
      <c r="B77" s="81" t="s">
        <v>1661</v>
      </c>
      <c r="C77" s="386" t="e">
        <f>IF(B77="","",VLOOKUP($B77,'Feuillet B'!$A$7:$I$107,3,0))</f>
        <v>#N/A</v>
      </c>
      <c r="D77" s="387" t="e">
        <f>IF(B77="","",VLOOKUP($B77,'Feuillet B'!$A$7:$I$107,5,0))</f>
        <v>#N/A</v>
      </c>
      <c r="E77" s="388" t="e">
        <f>IF(B77="","",VLOOKUP(B77,'Feuillet B'!$A$7:$I$107,6,0))</f>
        <v>#N/A</v>
      </c>
      <c r="F77" s="389" t="e">
        <f>IF(B77="","",VLOOKUP($B77,'Feuillet B'!$A$7:$I$156,7,0))</f>
        <v>#N/A</v>
      </c>
      <c r="G77" s="390" t="e">
        <f>IF(B77="","",VLOOKUP($B77,'Feuillet B'!$A$7:$I$56,8,0))</f>
        <v>#N/A</v>
      </c>
      <c r="H77" s="97" t="s">
        <v>1905</v>
      </c>
      <c r="I77" s="364" t="s">
        <v>384</v>
      </c>
      <c r="J77" s="100" t="s">
        <v>808</v>
      </c>
      <c r="K77" s="81" t="s">
        <v>808</v>
      </c>
      <c r="L77" s="98" t="s">
        <v>1202</v>
      </c>
      <c r="M77" s="81" t="s">
        <v>808</v>
      </c>
      <c r="N77" s="96" t="s">
        <v>1884</v>
      </c>
      <c r="O77" s="81" t="s">
        <v>1203</v>
      </c>
      <c r="P77" s="392" t="str">
        <f>VLOOKUP(O77,Traitements!$A$2:$B$40,2,0)</f>
        <v>_indéterminé</v>
      </c>
      <c r="Q77" s="401" t="e">
        <f>VLOOKUP(L77,'Feuillet E'!$A$7:$I$50,7,0)</f>
        <v>#N/A</v>
      </c>
      <c r="R77" s="409"/>
      <c r="S77" s="86"/>
      <c r="T77" s="86"/>
      <c r="U77" s="86"/>
      <c r="V77" s="86"/>
      <c r="W77" s="86"/>
      <c r="X77" s="86"/>
      <c r="Y77" s="86"/>
      <c r="Z77" s="86"/>
      <c r="AA77" s="80"/>
      <c r="AB77" s="80"/>
      <c r="AC77" s="80"/>
      <c r="AD77" s="80"/>
      <c r="AE77" s="80"/>
      <c r="AF77" s="80"/>
      <c r="AG77" s="80"/>
      <c r="AH77" s="80"/>
      <c r="AI77" s="80"/>
      <c r="AJ77" s="80"/>
      <c r="AK77" s="80"/>
      <c r="AL77" s="80"/>
      <c r="AM77" s="80"/>
      <c r="AN77" s="80"/>
      <c r="AO77" s="80"/>
      <c r="AP77" s="80"/>
      <c r="AQ77" s="80"/>
      <c r="AR77" s="80"/>
      <c r="AS77" s="80"/>
      <c r="AT77" s="80"/>
    </row>
    <row r="78" spans="1:46" s="85" customFormat="1" ht="15" customHeight="1">
      <c r="A78" s="95" t="s">
        <v>575</v>
      </c>
      <c r="B78" s="81" t="s">
        <v>1661</v>
      </c>
      <c r="C78" s="386" t="e">
        <f>IF(B78="","",VLOOKUP($B78,'Feuillet B'!$A$7:$I$107,3,0))</f>
        <v>#N/A</v>
      </c>
      <c r="D78" s="387" t="e">
        <f>IF(B78="","",VLOOKUP($B78,'Feuillet B'!$A$7:$I$107,5,0))</f>
        <v>#N/A</v>
      </c>
      <c r="E78" s="388" t="e">
        <f>IF(B78="","",VLOOKUP(B78,'Feuillet B'!$A$7:$I$107,6,0))</f>
        <v>#N/A</v>
      </c>
      <c r="F78" s="389" t="e">
        <f>IF(B78="","",VLOOKUP($B78,'Feuillet B'!$A$7:$I$156,7,0))</f>
        <v>#N/A</v>
      </c>
      <c r="G78" s="390" t="e">
        <f>IF(B78="","",VLOOKUP($B78,'Feuillet B'!$A$7:$I$56,8,0))</f>
        <v>#N/A</v>
      </c>
      <c r="H78" s="97" t="s">
        <v>1905</v>
      </c>
      <c r="I78" s="364" t="s">
        <v>384</v>
      </c>
      <c r="J78" s="100" t="s">
        <v>808</v>
      </c>
      <c r="K78" s="81" t="s">
        <v>808</v>
      </c>
      <c r="L78" s="98" t="s">
        <v>1202</v>
      </c>
      <c r="M78" s="81" t="s">
        <v>808</v>
      </c>
      <c r="N78" s="96" t="s">
        <v>1884</v>
      </c>
      <c r="O78" s="81" t="s">
        <v>1203</v>
      </c>
      <c r="P78" s="392" t="str">
        <f>VLOOKUP(O78,Traitements!$A$2:$B$40,2,0)</f>
        <v>_indéterminé</v>
      </c>
      <c r="Q78" s="401" t="e">
        <f>VLOOKUP(L78,'Feuillet E'!$A$7:$I$50,7,0)</f>
        <v>#N/A</v>
      </c>
      <c r="R78" s="409"/>
      <c r="S78" s="86"/>
      <c r="T78" s="86"/>
      <c r="U78" s="86"/>
      <c r="V78" s="86"/>
      <c r="W78" s="86"/>
      <c r="X78" s="86"/>
      <c r="Y78" s="86"/>
      <c r="Z78" s="86"/>
      <c r="AA78" s="80"/>
      <c r="AB78" s="80"/>
      <c r="AC78" s="80"/>
      <c r="AD78" s="80"/>
      <c r="AE78" s="80"/>
      <c r="AF78" s="80"/>
      <c r="AG78" s="80"/>
      <c r="AH78" s="80"/>
      <c r="AI78" s="80"/>
      <c r="AJ78" s="80"/>
      <c r="AK78" s="80"/>
      <c r="AL78" s="80"/>
      <c r="AM78" s="80"/>
      <c r="AN78" s="80"/>
      <c r="AO78" s="80"/>
      <c r="AP78" s="80"/>
      <c r="AQ78" s="80"/>
      <c r="AR78" s="80"/>
      <c r="AS78" s="80"/>
      <c r="AT78" s="80"/>
    </row>
    <row r="79" spans="1:46" s="85" customFormat="1" ht="15" customHeight="1">
      <c r="A79" s="95" t="s">
        <v>575</v>
      </c>
      <c r="B79" s="81" t="s">
        <v>1661</v>
      </c>
      <c r="C79" s="386" t="e">
        <f>IF(B79="","",VLOOKUP($B79,'Feuillet B'!$A$7:$I$107,3,0))</f>
        <v>#N/A</v>
      </c>
      <c r="D79" s="387" t="e">
        <f>IF(B79="","",VLOOKUP($B79,'Feuillet B'!$A$7:$I$107,5,0))</f>
        <v>#N/A</v>
      </c>
      <c r="E79" s="388" t="e">
        <f>IF(B79="","",VLOOKUP(B79,'Feuillet B'!$A$7:$I$107,6,0))</f>
        <v>#N/A</v>
      </c>
      <c r="F79" s="389" t="e">
        <f>IF(B79="","",VLOOKUP($B79,'Feuillet B'!$A$7:$I$156,7,0))</f>
        <v>#N/A</v>
      </c>
      <c r="G79" s="390" t="e">
        <f>IF(B79="","",VLOOKUP($B79,'Feuillet B'!$A$7:$I$56,8,0))</f>
        <v>#N/A</v>
      </c>
      <c r="H79" s="97" t="s">
        <v>1905</v>
      </c>
      <c r="I79" s="364" t="s">
        <v>384</v>
      </c>
      <c r="J79" s="100" t="s">
        <v>808</v>
      </c>
      <c r="K79" s="81" t="s">
        <v>808</v>
      </c>
      <c r="L79" s="98" t="s">
        <v>1202</v>
      </c>
      <c r="M79" s="81" t="s">
        <v>808</v>
      </c>
      <c r="N79" s="96" t="s">
        <v>1884</v>
      </c>
      <c r="O79" s="81" t="s">
        <v>1203</v>
      </c>
      <c r="P79" s="392" t="str">
        <f>VLOOKUP(O79,Traitements!$A$2:$B$40,2,0)</f>
        <v>_indéterminé</v>
      </c>
      <c r="Q79" s="401" t="e">
        <f>VLOOKUP(L79,'Feuillet E'!$A$7:$I$50,7,0)</f>
        <v>#N/A</v>
      </c>
      <c r="R79" s="409"/>
      <c r="S79" s="86"/>
      <c r="T79" s="86"/>
      <c r="U79" s="86"/>
      <c r="V79" s="86"/>
      <c r="W79" s="86"/>
      <c r="X79" s="86"/>
      <c r="Y79" s="86"/>
      <c r="Z79" s="86"/>
      <c r="AA79" s="80"/>
      <c r="AB79" s="80"/>
      <c r="AC79" s="80"/>
      <c r="AD79" s="80"/>
      <c r="AE79" s="80"/>
      <c r="AF79" s="80"/>
      <c r="AG79" s="80"/>
      <c r="AH79" s="80"/>
      <c r="AI79" s="80"/>
      <c r="AJ79" s="80"/>
      <c r="AK79" s="80"/>
      <c r="AL79" s="80"/>
      <c r="AM79" s="80"/>
      <c r="AN79" s="80"/>
      <c r="AO79" s="80"/>
      <c r="AP79" s="80"/>
      <c r="AQ79" s="80"/>
      <c r="AR79" s="80"/>
      <c r="AS79" s="80"/>
      <c r="AT79" s="80"/>
    </row>
    <row r="80" spans="1:46" s="85" customFormat="1" ht="15" customHeight="1">
      <c r="A80" s="95" t="s">
        <v>575</v>
      </c>
      <c r="B80" s="81" t="s">
        <v>1661</v>
      </c>
      <c r="C80" s="386" t="e">
        <f>IF(B80="","",VLOOKUP($B80,'Feuillet B'!$A$7:$I$107,3,0))</f>
        <v>#N/A</v>
      </c>
      <c r="D80" s="387" t="e">
        <f>IF(B80="","",VLOOKUP($B80,'Feuillet B'!$A$7:$I$107,5,0))</f>
        <v>#N/A</v>
      </c>
      <c r="E80" s="388" t="e">
        <f>IF(B80="","",VLOOKUP(B80,'Feuillet B'!$A$7:$I$107,6,0))</f>
        <v>#N/A</v>
      </c>
      <c r="F80" s="389" t="e">
        <f>IF(B80="","",VLOOKUP($B80,'Feuillet B'!$A$7:$I$156,7,0))</f>
        <v>#N/A</v>
      </c>
      <c r="G80" s="390" t="e">
        <f>IF(B80="","",VLOOKUP($B80,'Feuillet B'!$A$7:$I$56,8,0))</f>
        <v>#N/A</v>
      </c>
      <c r="H80" s="97" t="s">
        <v>1905</v>
      </c>
      <c r="I80" s="364" t="s">
        <v>384</v>
      </c>
      <c r="J80" s="100" t="s">
        <v>808</v>
      </c>
      <c r="K80" s="81" t="s">
        <v>808</v>
      </c>
      <c r="L80" s="98" t="s">
        <v>1202</v>
      </c>
      <c r="M80" s="81" t="s">
        <v>808</v>
      </c>
      <c r="N80" s="96" t="s">
        <v>1884</v>
      </c>
      <c r="O80" s="81" t="s">
        <v>1203</v>
      </c>
      <c r="P80" s="392" t="str">
        <f>VLOOKUP(O80,Traitements!$A$2:$B$40,2,0)</f>
        <v>_indéterminé</v>
      </c>
      <c r="Q80" s="401" t="e">
        <f>VLOOKUP(L80,'Feuillet E'!$A$7:$I$50,7,0)</f>
        <v>#N/A</v>
      </c>
      <c r="R80" s="409"/>
      <c r="S80" s="86"/>
      <c r="T80" s="86"/>
      <c r="U80" s="86"/>
      <c r="V80" s="86"/>
      <c r="W80" s="86"/>
      <c r="X80" s="86"/>
      <c r="Y80" s="86"/>
      <c r="Z80" s="86"/>
      <c r="AA80" s="80"/>
      <c r="AB80" s="80"/>
      <c r="AC80" s="80"/>
      <c r="AD80" s="80"/>
      <c r="AE80" s="80"/>
      <c r="AF80" s="80"/>
      <c r="AG80" s="80"/>
      <c r="AH80" s="80"/>
      <c r="AI80" s="80"/>
      <c r="AJ80" s="80"/>
      <c r="AK80" s="80"/>
      <c r="AL80" s="80"/>
      <c r="AM80" s="80"/>
      <c r="AN80" s="80"/>
      <c r="AO80" s="80"/>
      <c r="AP80" s="80"/>
      <c r="AQ80" s="80"/>
      <c r="AR80" s="80"/>
      <c r="AS80" s="80"/>
      <c r="AT80" s="80"/>
    </row>
    <row r="81" spans="1:46" s="85" customFormat="1" ht="15" customHeight="1">
      <c r="A81" s="95" t="s">
        <v>575</v>
      </c>
      <c r="B81" s="81" t="s">
        <v>1661</v>
      </c>
      <c r="C81" s="386" t="e">
        <f>IF(B81="","",VLOOKUP($B81,'Feuillet B'!$A$7:$I$107,3,0))</f>
        <v>#N/A</v>
      </c>
      <c r="D81" s="387" t="e">
        <f>IF(B81="","",VLOOKUP($B81,'Feuillet B'!$A$7:$I$107,5,0))</f>
        <v>#N/A</v>
      </c>
      <c r="E81" s="388" t="e">
        <f>IF(B81="","",VLOOKUP(B81,'Feuillet B'!$A$7:$I$107,6,0))</f>
        <v>#N/A</v>
      </c>
      <c r="F81" s="389" t="e">
        <f>IF(B81="","",VLOOKUP($B81,'Feuillet B'!$A$7:$I$156,7,0))</f>
        <v>#N/A</v>
      </c>
      <c r="G81" s="390" t="e">
        <f>IF(B81="","",VLOOKUP($B81,'Feuillet B'!$A$7:$I$56,8,0))</f>
        <v>#N/A</v>
      </c>
      <c r="H81" s="97" t="s">
        <v>1905</v>
      </c>
      <c r="I81" s="364" t="s">
        <v>384</v>
      </c>
      <c r="J81" s="100" t="s">
        <v>808</v>
      </c>
      <c r="K81" s="81" t="s">
        <v>808</v>
      </c>
      <c r="L81" s="98" t="s">
        <v>1202</v>
      </c>
      <c r="M81" s="81" t="s">
        <v>808</v>
      </c>
      <c r="N81" s="96" t="s">
        <v>1884</v>
      </c>
      <c r="O81" s="81" t="s">
        <v>1203</v>
      </c>
      <c r="P81" s="392" t="str">
        <f>VLOOKUP(O81,Traitements!$A$2:$B$40,2,0)</f>
        <v>_indéterminé</v>
      </c>
      <c r="Q81" s="401" t="e">
        <f>VLOOKUP(L81,'Feuillet E'!$A$7:$I$50,7,0)</f>
        <v>#N/A</v>
      </c>
      <c r="R81" s="409"/>
      <c r="S81" s="86"/>
      <c r="T81" s="86"/>
      <c r="U81" s="86"/>
      <c r="V81" s="86"/>
      <c r="W81" s="86"/>
      <c r="X81" s="86"/>
      <c r="Y81" s="86"/>
      <c r="Z81" s="86"/>
      <c r="AA81" s="80"/>
      <c r="AB81" s="80"/>
      <c r="AC81" s="80"/>
      <c r="AD81" s="80"/>
      <c r="AE81" s="80"/>
      <c r="AF81" s="80"/>
      <c r="AG81" s="80"/>
      <c r="AH81" s="80"/>
      <c r="AI81" s="80"/>
      <c r="AJ81" s="80"/>
      <c r="AK81" s="80"/>
      <c r="AL81" s="80"/>
      <c r="AM81" s="80"/>
      <c r="AN81" s="80"/>
      <c r="AO81" s="80"/>
      <c r="AP81" s="80"/>
      <c r="AQ81" s="80"/>
      <c r="AR81" s="80"/>
      <c r="AS81" s="80"/>
      <c r="AT81" s="80"/>
    </row>
    <row r="82" spans="1:46" s="85" customFormat="1" ht="15" customHeight="1">
      <c r="A82" s="95" t="s">
        <v>575</v>
      </c>
      <c r="B82" s="81" t="s">
        <v>1661</v>
      </c>
      <c r="C82" s="386" t="e">
        <f>IF(B82="","",VLOOKUP($B82,'Feuillet B'!$A$7:$I$107,3,0))</f>
        <v>#N/A</v>
      </c>
      <c r="D82" s="387" t="e">
        <f>IF(B82="","",VLOOKUP($B82,'Feuillet B'!$A$7:$I$107,5,0))</f>
        <v>#N/A</v>
      </c>
      <c r="E82" s="388" t="e">
        <f>IF(B82="","",VLOOKUP(B82,'Feuillet B'!$A$7:$I$107,6,0))</f>
        <v>#N/A</v>
      </c>
      <c r="F82" s="389" t="e">
        <f>IF(B82="","",VLOOKUP($B82,'Feuillet B'!$A$7:$I$156,7,0))</f>
        <v>#N/A</v>
      </c>
      <c r="G82" s="390" t="e">
        <f>IF(B82="","",VLOOKUP($B82,'Feuillet B'!$A$7:$I$56,8,0))</f>
        <v>#N/A</v>
      </c>
      <c r="H82" s="97" t="s">
        <v>1905</v>
      </c>
      <c r="I82" s="364" t="s">
        <v>384</v>
      </c>
      <c r="J82" s="100" t="s">
        <v>808</v>
      </c>
      <c r="K82" s="81" t="s">
        <v>808</v>
      </c>
      <c r="L82" s="98" t="s">
        <v>1202</v>
      </c>
      <c r="M82" s="81" t="s">
        <v>808</v>
      </c>
      <c r="N82" s="96" t="s">
        <v>1884</v>
      </c>
      <c r="O82" s="81" t="s">
        <v>1203</v>
      </c>
      <c r="P82" s="392" t="str">
        <f>VLOOKUP(O82,Traitements!$A$2:$B$40,2,0)</f>
        <v>_indéterminé</v>
      </c>
      <c r="Q82" s="401" t="e">
        <f>VLOOKUP(L82,'Feuillet E'!$A$7:$I$50,7,0)</f>
        <v>#N/A</v>
      </c>
      <c r="R82" s="409"/>
      <c r="S82" s="86"/>
      <c r="T82" s="86"/>
      <c r="U82" s="86"/>
      <c r="V82" s="86"/>
      <c r="W82" s="86"/>
      <c r="X82" s="86"/>
      <c r="Y82" s="86"/>
      <c r="Z82" s="86"/>
      <c r="AA82" s="80"/>
      <c r="AB82" s="80"/>
      <c r="AC82" s="80"/>
      <c r="AD82" s="80"/>
      <c r="AE82" s="80"/>
      <c r="AF82" s="80"/>
      <c r="AG82" s="80"/>
      <c r="AH82" s="80"/>
      <c r="AI82" s="80"/>
      <c r="AJ82" s="80"/>
      <c r="AK82" s="80"/>
      <c r="AL82" s="80"/>
      <c r="AM82" s="80"/>
      <c r="AN82" s="80"/>
      <c r="AO82" s="80"/>
      <c r="AP82" s="80"/>
      <c r="AQ82" s="80"/>
      <c r="AR82" s="80"/>
      <c r="AS82" s="80"/>
      <c r="AT82" s="80"/>
    </row>
    <row r="83" spans="1:46" s="85" customFormat="1" ht="15" customHeight="1">
      <c r="A83" s="95" t="s">
        <v>575</v>
      </c>
      <c r="B83" s="81" t="s">
        <v>1661</v>
      </c>
      <c r="C83" s="386" t="e">
        <f>IF(B83="","",VLOOKUP($B83,'Feuillet B'!$A$7:$I$107,3,0))</f>
        <v>#N/A</v>
      </c>
      <c r="D83" s="387" t="e">
        <f>IF(B83="","",VLOOKUP($B83,'Feuillet B'!$A$7:$I$107,5,0))</f>
        <v>#N/A</v>
      </c>
      <c r="E83" s="388" t="e">
        <f>IF(B83="","",VLOOKUP(B83,'Feuillet B'!$A$7:$I$107,6,0))</f>
        <v>#N/A</v>
      </c>
      <c r="F83" s="389" t="e">
        <f>IF(B83="","",VLOOKUP($B83,'Feuillet B'!$A$7:$I$156,7,0))</f>
        <v>#N/A</v>
      </c>
      <c r="G83" s="390" t="e">
        <f>IF(B83="","",VLOOKUP($B83,'Feuillet B'!$A$7:$I$56,8,0))</f>
        <v>#N/A</v>
      </c>
      <c r="H83" s="97" t="s">
        <v>1905</v>
      </c>
      <c r="I83" s="364" t="s">
        <v>384</v>
      </c>
      <c r="J83" s="100" t="s">
        <v>808</v>
      </c>
      <c r="K83" s="81" t="s">
        <v>808</v>
      </c>
      <c r="L83" s="98" t="s">
        <v>1202</v>
      </c>
      <c r="M83" s="81" t="s">
        <v>808</v>
      </c>
      <c r="N83" s="96" t="s">
        <v>1884</v>
      </c>
      <c r="O83" s="81" t="s">
        <v>1203</v>
      </c>
      <c r="P83" s="392" t="str">
        <f>VLOOKUP(O83,Traitements!$A$2:$B$40,2,0)</f>
        <v>_indéterminé</v>
      </c>
      <c r="Q83" s="401" t="e">
        <f>VLOOKUP(L83,'Feuillet E'!$A$7:$I$50,7,0)</f>
        <v>#N/A</v>
      </c>
      <c r="R83" s="409"/>
      <c r="S83" s="86"/>
      <c r="T83" s="86"/>
      <c r="U83" s="86"/>
      <c r="V83" s="86"/>
      <c r="W83" s="86"/>
      <c r="X83" s="86"/>
      <c r="Y83" s="86"/>
      <c r="Z83" s="86"/>
      <c r="AA83" s="80"/>
      <c r="AB83" s="80"/>
      <c r="AC83" s="80"/>
      <c r="AD83" s="80"/>
      <c r="AE83" s="80"/>
      <c r="AF83" s="80"/>
      <c r="AG83" s="80"/>
      <c r="AH83" s="80"/>
      <c r="AI83" s="80"/>
      <c r="AJ83" s="80"/>
      <c r="AK83" s="80"/>
      <c r="AL83" s="80"/>
      <c r="AM83" s="80"/>
      <c r="AN83" s="80"/>
      <c r="AO83" s="80"/>
      <c r="AP83" s="80"/>
      <c r="AQ83" s="80"/>
      <c r="AR83" s="80"/>
      <c r="AS83" s="80"/>
      <c r="AT83" s="80"/>
    </row>
    <row r="84" spans="1:46" s="85" customFormat="1" ht="15" customHeight="1">
      <c r="A84" s="95" t="s">
        <v>575</v>
      </c>
      <c r="B84" s="81" t="s">
        <v>1661</v>
      </c>
      <c r="C84" s="386" t="e">
        <f>IF(B84="","",VLOOKUP($B84,'Feuillet B'!$A$7:$I$107,3,0))</f>
        <v>#N/A</v>
      </c>
      <c r="D84" s="387" t="e">
        <f>IF(B84="","",VLOOKUP($B84,'Feuillet B'!$A$7:$I$107,5,0))</f>
        <v>#N/A</v>
      </c>
      <c r="E84" s="388" t="e">
        <f>IF(B84="","",VLOOKUP(B84,'Feuillet B'!$A$7:$I$107,6,0))</f>
        <v>#N/A</v>
      </c>
      <c r="F84" s="389" t="e">
        <f>IF(B84="","",VLOOKUP($B84,'Feuillet B'!$A$7:$I$156,7,0))</f>
        <v>#N/A</v>
      </c>
      <c r="G84" s="390" t="e">
        <f>IF(B84="","",VLOOKUP($B84,'Feuillet B'!$A$7:$I$56,8,0))</f>
        <v>#N/A</v>
      </c>
      <c r="H84" s="97" t="s">
        <v>1905</v>
      </c>
      <c r="I84" s="364" t="s">
        <v>384</v>
      </c>
      <c r="J84" s="100" t="s">
        <v>808</v>
      </c>
      <c r="K84" s="81" t="s">
        <v>808</v>
      </c>
      <c r="L84" s="98" t="s">
        <v>1202</v>
      </c>
      <c r="M84" s="81" t="s">
        <v>808</v>
      </c>
      <c r="N84" s="96" t="s">
        <v>1884</v>
      </c>
      <c r="O84" s="81" t="s">
        <v>1203</v>
      </c>
      <c r="P84" s="392" t="str">
        <f>VLOOKUP(O84,Traitements!$A$2:$B$40,2,0)</f>
        <v>_indéterminé</v>
      </c>
      <c r="Q84" s="401" t="e">
        <f>VLOOKUP(L84,'Feuillet E'!$A$7:$I$50,7,0)</f>
        <v>#N/A</v>
      </c>
      <c r="R84" s="409"/>
      <c r="S84" s="86"/>
      <c r="T84" s="86"/>
      <c r="U84" s="86"/>
      <c r="V84" s="86"/>
      <c r="W84" s="86"/>
      <c r="X84" s="86"/>
      <c r="Y84" s="86"/>
      <c r="Z84" s="86"/>
      <c r="AA84" s="80"/>
      <c r="AB84" s="80"/>
      <c r="AC84" s="80"/>
      <c r="AD84" s="80"/>
      <c r="AE84" s="80"/>
      <c r="AF84" s="80"/>
      <c r="AG84" s="80"/>
      <c r="AH84" s="80"/>
      <c r="AI84" s="80"/>
      <c r="AJ84" s="80"/>
      <c r="AK84" s="80"/>
      <c r="AL84" s="80"/>
      <c r="AM84" s="80"/>
      <c r="AN84" s="80"/>
      <c r="AO84" s="80"/>
      <c r="AP84" s="80"/>
      <c r="AQ84" s="80"/>
      <c r="AR84" s="80"/>
      <c r="AS84" s="80"/>
      <c r="AT84" s="80"/>
    </row>
    <row r="85" spans="1:46" s="85" customFormat="1" ht="15" customHeight="1">
      <c r="A85" s="95" t="s">
        <v>575</v>
      </c>
      <c r="B85" s="81" t="s">
        <v>1661</v>
      </c>
      <c r="C85" s="386" t="e">
        <f>IF(B85="","",VLOOKUP($B85,'Feuillet B'!$A$7:$I$107,3,0))</f>
        <v>#N/A</v>
      </c>
      <c r="D85" s="387" t="e">
        <f>IF(B85="","",VLOOKUP($B85,'Feuillet B'!$A$7:$I$107,5,0))</f>
        <v>#N/A</v>
      </c>
      <c r="E85" s="388" t="e">
        <f>IF(B85="","",VLOOKUP(B85,'Feuillet B'!$A$7:$I$107,6,0))</f>
        <v>#N/A</v>
      </c>
      <c r="F85" s="389" t="e">
        <f>IF(B85="","",VLOOKUP($B85,'Feuillet B'!$A$7:$I$156,7,0))</f>
        <v>#N/A</v>
      </c>
      <c r="G85" s="390" t="e">
        <f>IF(B85="","",VLOOKUP($B85,'Feuillet B'!$A$7:$I$56,8,0))</f>
        <v>#N/A</v>
      </c>
      <c r="H85" s="97" t="s">
        <v>1905</v>
      </c>
      <c r="I85" s="364" t="s">
        <v>384</v>
      </c>
      <c r="J85" s="100" t="s">
        <v>808</v>
      </c>
      <c r="K85" s="81" t="s">
        <v>808</v>
      </c>
      <c r="L85" s="98" t="s">
        <v>1202</v>
      </c>
      <c r="M85" s="81" t="s">
        <v>808</v>
      </c>
      <c r="N85" s="96" t="s">
        <v>1884</v>
      </c>
      <c r="O85" s="81" t="s">
        <v>1203</v>
      </c>
      <c r="P85" s="392" t="str">
        <f>VLOOKUP(O85,Traitements!$A$2:$B$40,2,0)</f>
        <v>_indéterminé</v>
      </c>
      <c r="Q85" s="401" t="e">
        <f>VLOOKUP(L85,'Feuillet E'!$A$7:$I$50,7,0)</f>
        <v>#N/A</v>
      </c>
      <c r="R85" s="409"/>
      <c r="S85" s="86"/>
      <c r="T85" s="86"/>
      <c r="U85" s="86"/>
      <c r="V85" s="86"/>
      <c r="W85" s="86"/>
      <c r="X85" s="86"/>
      <c r="Y85" s="86"/>
      <c r="Z85" s="86"/>
      <c r="AA85" s="80"/>
      <c r="AB85" s="80"/>
      <c r="AC85" s="80"/>
      <c r="AD85" s="80"/>
      <c r="AE85" s="80"/>
      <c r="AF85" s="80"/>
      <c r="AG85" s="80"/>
      <c r="AH85" s="80"/>
      <c r="AI85" s="80"/>
      <c r="AJ85" s="80"/>
      <c r="AK85" s="80"/>
      <c r="AL85" s="80"/>
      <c r="AM85" s="80"/>
      <c r="AN85" s="80"/>
      <c r="AO85" s="80"/>
      <c r="AP85" s="80"/>
      <c r="AQ85" s="80"/>
      <c r="AR85" s="80"/>
      <c r="AS85" s="80"/>
      <c r="AT85" s="80"/>
    </row>
    <row r="86" spans="1:46" s="85" customFormat="1" ht="15" customHeight="1">
      <c r="A86" s="95" t="s">
        <v>575</v>
      </c>
      <c r="B86" s="81" t="s">
        <v>1661</v>
      </c>
      <c r="C86" s="386" t="e">
        <f>IF(B86="","",VLOOKUP($B86,'Feuillet B'!$A$7:$I$107,3,0))</f>
        <v>#N/A</v>
      </c>
      <c r="D86" s="387" t="e">
        <f>IF(B86="","",VLOOKUP($B86,'Feuillet B'!$A$7:$I$107,5,0))</f>
        <v>#N/A</v>
      </c>
      <c r="E86" s="388" t="e">
        <f>IF(B86="","",VLOOKUP(B86,'Feuillet B'!$A$7:$I$107,6,0))</f>
        <v>#N/A</v>
      </c>
      <c r="F86" s="389" t="e">
        <f>IF(B86="","",VLOOKUP($B86,'Feuillet B'!$A$7:$I$156,7,0))</f>
        <v>#N/A</v>
      </c>
      <c r="G86" s="390" t="e">
        <f>IF(B86="","",VLOOKUP($B86,'Feuillet B'!$A$7:$I$56,8,0))</f>
        <v>#N/A</v>
      </c>
      <c r="H86" s="97" t="s">
        <v>1905</v>
      </c>
      <c r="I86" s="364" t="s">
        <v>384</v>
      </c>
      <c r="J86" s="100" t="s">
        <v>808</v>
      </c>
      <c r="K86" s="81" t="s">
        <v>808</v>
      </c>
      <c r="L86" s="98" t="s">
        <v>1202</v>
      </c>
      <c r="M86" s="81" t="s">
        <v>808</v>
      </c>
      <c r="N86" s="96" t="s">
        <v>1884</v>
      </c>
      <c r="O86" s="81" t="s">
        <v>1203</v>
      </c>
      <c r="P86" s="392" t="str">
        <f>VLOOKUP(O86,Traitements!$A$2:$B$40,2,0)</f>
        <v>_indéterminé</v>
      </c>
      <c r="Q86" s="401" t="e">
        <f>VLOOKUP(L86,'Feuillet E'!$A$7:$I$50,7,0)</f>
        <v>#N/A</v>
      </c>
      <c r="R86" s="409"/>
      <c r="S86" s="86"/>
      <c r="T86" s="86"/>
      <c r="U86" s="86"/>
      <c r="V86" s="86"/>
      <c r="W86" s="86"/>
      <c r="X86" s="86"/>
      <c r="Y86" s="86"/>
      <c r="Z86" s="86"/>
      <c r="AA86" s="80"/>
      <c r="AB86" s="80"/>
      <c r="AC86" s="80"/>
      <c r="AD86" s="80"/>
      <c r="AE86" s="80"/>
      <c r="AF86" s="80"/>
      <c r="AG86" s="80"/>
      <c r="AH86" s="80"/>
      <c r="AI86" s="80"/>
      <c r="AJ86" s="80"/>
      <c r="AK86" s="80"/>
      <c r="AL86" s="80"/>
      <c r="AM86" s="80"/>
      <c r="AN86" s="80"/>
      <c r="AO86" s="80"/>
      <c r="AP86" s="80"/>
      <c r="AQ86" s="80"/>
      <c r="AR86" s="80"/>
      <c r="AS86" s="80"/>
      <c r="AT86" s="80"/>
    </row>
    <row r="87" spans="1:46" s="85" customFormat="1" ht="15" customHeight="1">
      <c r="A87" s="95" t="s">
        <v>575</v>
      </c>
      <c r="B87" s="81" t="s">
        <v>1661</v>
      </c>
      <c r="C87" s="386" t="e">
        <f>IF(B87="","",VLOOKUP($B87,'Feuillet B'!$A$7:$I$107,3,0))</f>
        <v>#N/A</v>
      </c>
      <c r="D87" s="387" t="e">
        <f>IF(B87="","",VLOOKUP($B87,'Feuillet B'!$A$7:$I$107,5,0))</f>
        <v>#N/A</v>
      </c>
      <c r="E87" s="388" t="e">
        <f>IF(B87="","",VLOOKUP(B87,'Feuillet B'!$A$7:$I$107,6,0))</f>
        <v>#N/A</v>
      </c>
      <c r="F87" s="389" t="e">
        <f>IF(B87="","",VLOOKUP($B87,'Feuillet B'!$A$7:$I$156,7,0))</f>
        <v>#N/A</v>
      </c>
      <c r="G87" s="390" t="e">
        <f>IF(B87="","",VLOOKUP($B87,'Feuillet B'!$A$7:$I$56,8,0))</f>
        <v>#N/A</v>
      </c>
      <c r="H87" s="97" t="s">
        <v>1905</v>
      </c>
      <c r="I87" s="364" t="s">
        <v>384</v>
      </c>
      <c r="J87" s="100" t="s">
        <v>808</v>
      </c>
      <c r="K87" s="81" t="s">
        <v>808</v>
      </c>
      <c r="L87" s="98" t="s">
        <v>1202</v>
      </c>
      <c r="M87" s="81" t="s">
        <v>808</v>
      </c>
      <c r="N87" s="96" t="s">
        <v>1884</v>
      </c>
      <c r="O87" s="81" t="s">
        <v>1203</v>
      </c>
      <c r="P87" s="392" t="str">
        <f>VLOOKUP(O87,Traitements!$A$2:$B$40,2,0)</f>
        <v>_indéterminé</v>
      </c>
      <c r="Q87" s="401" t="e">
        <f>VLOOKUP(L87,'Feuillet E'!$A$7:$I$50,7,0)</f>
        <v>#N/A</v>
      </c>
      <c r="R87" s="409"/>
      <c r="S87" s="86"/>
      <c r="T87" s="86"/>
      <c r="U87" s="86"/>
      <c r="V87" s="86"/>
      <c r="W87" s="86"/>
      <c r="X87" s="86"/>
      <c r="Y87" s="86"/>
      <c r="Z87" s="86"/>
      <c r="AA87" s="80"/>
      <c r="AB87" s="80"/>
      <c r="AC87" s="80"/>
      <c r="AD87" s="80"/>
      <c r="AE87" s="80"/>
      <c r="AF87" s="80"/>
      <c r="AG87" s="80"/>
      <c r="AH87" s="80"/>
      <c r="AI87" s="80"/>
      <c r="AJ87" s="80"/>
      <c r="AK87" s="80"/>
      <c r="AL87" s="80"/>
      <c r="AM87" s="80"/>
      <c r="AN87" s="80"/>
      <c r="AO87" s="80"/>
      <c r="AP87" s="80"/>
      <c r="AQ87" s="80"/>
      <c r="AR87" s="80"/>
      <c r="AS87" s="80"/>
      <c r="AT87" s="80"/>
    </row>
    <row r="88" spans="1:46" s="85" customFormat="1" ht="15" customHeight="1">
      <c r="A88" s="95" t="s">
        <v>575</v>
      </c>
      <c r="B88" s="81" t="s">
        <v>1661</v>
      </c>
      <c r="C88" s="386" t="e">
        <f>IF(B88="","",VLOOKUP($B88,'Feuillet B'!$A$7:$I$107,3,0))</f>
        <v>#N/A</v>
      </c>
      <c r="D88" s="387" t="e">
        <f>IF(B88="","",VLOOKUP($B88,'Feuillet B'!$A$7:$I$107,5,0))</f>
        <v>#N/A</v>
      </c>
      <c r="E88" s="388" t="e">
        <f>IF(B88="","",VLOOKUP(B88,'Feuillet B'!$A$7:$I$107,6,0))</f>
        <v>#N/A</v>
      </c>
      <c r="F88" s="389" t="e">
        <f>IF(B88="","",VLOOKUP($B88,'Feuillet B'!$A$7:$I$156,7,0))</f>
        <v>#N/A</v>
      </c>
      <c r="G88" s="390" t="e">
        <f>IF(B88="","",VLOOKUP($B88,'Feuillet B'!$A$7:$I$56,8,0))</f>
        <v>#N/A</v>
      </c>
      <c r="H88" s="97" t="s">
        <v>1905</v>
      </c>
      <c r="I88" s="364" t="s">
        <v>384</v>
      </c>
      <c r="J88" s="100" t="s">
        <v>808</v>
      </c>
      <c r="K88" s="81" t="s">
        <v>808</v>
      </c>
      <c r="L88" s="98" t="s">
        <v>1202</v>
      </c>
      <c r="M88" s="81" t="s">
        <v>808</v>
      </c>
      <c r="N88" s="96" t="s">
        <v>1884</v>
      </c>
      <c r="O88" s="81" t="s">
        <v>1203</v>
      </c>
      <c r="P88" s="392" t="str">
        <f>VLOOKUP(O88,Traitements!$A$2:$B$40,2,0)</f>
        <v>_indéterminé</v>
      </c>
      <c r="Q88" s="401" t="e">
        <f>VLOOKUP(L88,'Feuillet E'!$A$7:$I$50,7,0)</f>
        <v>#N/A</v>
      </c>
      <c r="R88" s="409"/>
      <c r="S88" s="86"/>
      <c r="T88" s="86"/>
      <c r="U88" s="86"/>
      <c r="V88" s="86"/>
      <c r="W88" s="86"/>
      <c r="X88" s="86"/>
      <c r="Y88" s="86"/>
      <c r="Z88" s="86"/>
      <c r="AA88" s="80"/>
      <c r="AB88" s="80"/>
      <c r="AC88" s="80"/>
      <c r="AD88" s="80"/>
      <c r="AE88" s="80"/>
      <c r="AF88" s="80"/>
      <c r="AG88" s="80"/>
      <c r="AH88" s="80"/>
      <c r="AI88" s="80"/>
      <c r="AJ88" s="80"/>
      <c r="AK88" s="80"/>
      <c r="AL88" s="80"/>
      <c r="AM88" s="80"/>
      <c r="AN88" s="80"/>
      <c r="AO88" s="80"/>
      <c r="AP88" s="80"/>
      <c r="AQ88" s="80"/>
      <c r="AR88" s="80"/>
      <c r="AS88" s="80"/>
      <c r="AT88" s="80"/>
    </row>
    <row r="89" spans="1:46" s="85" customFormat="1" ht="15" customHeight="1">
      <c r="A89" s="95" t="s">
        <v>575</v>
      </c>
      <c r="B89" s="81" t="s">
        <v>1661</v>
      </c>
      <c r="C89" s="386" t="e">
        <f>IF(B89="","",VLOOKUP($B89,'Feuillet B'!$A$7:$I$107,3,0))</f>
        <v>#N/A</v>
      </c>
      <c r="D89" s="387" t="e">
        <f>IF(B89="","",VLOOKUP($B89,'Feuillet B'!$A$7:$I$107,5,0))</f>
        <v>#N/A</v>
      </c>
      <c r="E89" s="388" t="e">
        <f>IF(B89="","",VLOOKUP(B89,'Feuillet B'!$A$7:$I$107,6,0))</f>
        <v>#N/A</v>
      </c>
      <c r="F89" s="389" t="e">
        <f>IF(B89="","",VLOOKUP($B89,'Feuillet B'!$A$7:$I$156,7,0))</f>
        <v>#N/A</v>
      </c>
      <c r="G89" s="390" t="e">
        <f>IF(B89="","",VLOOKUP($B89,'Feuillet B'!$A$7:$I$56,8,0))</f>
        <v>#N/A</v>
      </c>
      <c r="H89" s="97" t="s">
        <v>1905</v>
      </c>
      <c r="I89" s="364" t="s">
        <v>384</v>
      </c>
      <c r="J89" s="100" t="s">
        <v>808</v>
      </c>
      <c r="K89" s="81" t="s">
        <v>808</v>
      </c>
      <c r="L89" s="98" t="s">
        <v>1202</v>
      </c>
      <c r="M89" s="81" t="s">
        <v>808</v>
      </c>
      <c r="N89" s="96" t="s">
        <v>1884</v>
      </c>
      <c r="O89" s="81" t="s">
        <v>1203</v>
      </c>
      <c r="P89" s="392" t="str">
        <f>VLOOKUP(O89,Traitements!$A$2:$B$40,2,0)</f>
        <v>_indéterminé</v>
      </c>
      <c r="Q89" s="401" t="e">
        <f>VLOOKUP(L89,'Feuillet E'!$A$7:$I$50,7,0)</f>
        <v>#N/A</v>
      </c>
      <c r="R89" s="409"/>
      <c r="S89" s="86"/>
      <c r="T89" s="86"/>
      <c r="U89" s="86"/>
      <c r="V89" s="86"/>
      <c r="W89" s="86"/>
      <c r="X89" s="86"/>
      <c r="Y89" s="86"/>
      <c r="Z89" s="86"/>
      <c r="AA89" s="80"/>
      <c r="AB89" s="80"/>
      <c r="AC89" s="80"/>
      <c r="AD89" s="80"/>
      <c r="AE89" s="80"/>
      <c r="AF89" s="80"/>
      <c r="AG89" s="80"/>
      <c r="AH89" s="80"/>
      <c r="AI89" s="80"/>
      <c r="AJ89" s="80"/>
      <c r="AK89" s="80"/>
      <c r="AL89" s="80"/>
      <c r="AM89" s="80"/>
      <c r="AN89" s="80"/>
      <c r="AO89" s="80"/>
      <c r="AP89" s="80"/>
      <c r="AQ89" s="80"/>
      <c r="AR89" s="80"/>
      <c r="AS89" s="80"/>
      <c r="AT89" s="80"/>
    </row>
    <row r="90" spans="1:46" s="85" customFormat="1" ht="15" customHeight="1">
      <c r="A90" s="95" t="s">
        <v>575</v>
      </c>
      <c r="B90" s="81" t="s">
        <v>1661</v>
      </c>
      <c r="C90" s="386" t="e">
        <f>IF(B90="","",VLOOKUP($B90,'Feuillet B'!$A$7:$I$107,3,0))</f>
        <v>#N/A</v>
      </c>
      <c r="D90" s="387" t="e">
        <f>IF(B90="","",VLOOKUP($B90,'Feuillet B'!$A$7:$I$107,5,0))</f>
        <v>#N/A</v>
      </c>
      <c r="E90" s="388" t="e">
        <f>IF(B90="","",VLOOKUP(B90,'Feuillet B'!$A$7:$I$107,6,0))</f>
        <v>#N/A</v>
      </c>
      <c r="F90" s="389" t="e">
        <f>IF(B90="","",VLOOKUP($B90,'Feuillet B'!$A$7:$I$156,7,0))</f>
        <v>#N/A</v>
      </c>
      <c r="G90" s="390" t="e">
        <f>IF(B90="","",VLOOKUP($B90,'Feuillet B'!$A$7:$I$56,8,0))</f>
        <v>#N/A</v>
      </c>
      <c r="H90" s="97" t="s">
        <v>1905</v>
      </c>
      <c r="I90" s="364" t="s">
        <v>384</v>
      </c>
      <c r="J90" s="100" t="s">
        <v>808</v>
      </c>
      <c r="K90" s="81" t="s">
        <v>808</v>
      </c>
      <c r="L90" s="98" t="s">
        <v>1202</v>
      </c>
      <c r="M90" s="81" t="s">
        <v>808</v>
      </c>
      <c r="N90" s="96" t="s">
        <v>1884</v>
      </c>
      <c r="O90" s="81" t="s">
        <v>1203</v>
      </c>
      <c r="P90" s="392" t="str">
        <f>VLOOKUP(O90,Traitements!$A$2:$B$40,2,0)</f>
        <v>_indéterminé</v>
      </c>
      <c r="Q90" s="401" t="e">
        <f>VLOOKUP(L90,'Feuillet E'!$A$7:$I$50,7,0)</f>
        <v>#N/A</v>
      </c>
      <c r="R90" s="409"/>
      <c r="S90" s="86"/>
      <c r="T90" s="86"/>
      <c r="U90" s="86"/>
      <c r="V90" s="86"/>
      <c r="W90" s="86"/>
      <c r="X90" s="86"/>
      <c r="Y90" s="86"/>
      <c r="Z90" s="86"/>
      <c r="AA90" s="80"/>
      <c r="AB90" s="80"/>
      <c r="AC90" s="80"/>
      <c r="AD90" s="80"/>
      <c r="AE90" s="80"/>
      <c r="AF90" s="80"/>
      <c r="AG90" s="80"/>
      <c r="AH90" s="80"/>
      <c r="AI90" s="80"/>
      <c r="AJ90" s="80"/>
      <c r="AK90" s="80"/>
      <c r="AL90" s="80"/>
      <c r="AM90" s="80"/>
      <c r="AN90" s="80"/>
      <c r="AO90" s="80"/>
      <c r="AP90" s="80"/>
      <c r="AQ90" s="80"/>
      <c r="AR90" s="80"/>
      <c r="AS90" s="80"/>
      <c r="AT90" s="80"/>
    </row>
    <row r="91" spans="1:46" s="85" customFormat="1" ht="15" customHeight="1">
      <c r="A91" s="95" t="s">
        <v>575</v>
      </c>
      <c r="B91" s="81" t="s">
        <v>1661</v>
      </c>
      <c r="C91" s="386" t="e">
        <f>IF(B91="","",VLOOKUP($B91,'Feuillet B'!$A$7:$I$107,3,0))</f>
        <v>#N/A</v>
      </c>
      <c r="D91" s="387" t="e">
        <f>IF(B91="","",VLOOKUP($B91,'Feuillet B'!$A$7:$I$107,5,0))</f>
        <v>#N/A</v>
      </c>
      <c r="E91" s="388" t="e">
        <f>IF(B91="","",VLOOKUP(B91,'Feuillet B'!$A$7:$I$107,6,0))</f>
        <v>#N/A</v>
      </c>
      <c r="F91" s="389" t="e">
        <f>IF(B91="","",VLOOKUP($B91,'Feuillet B'!$A$7:$I$156,7,0))</f>
        <v>#N/A</v>
      </c>
      <c r="G91" s="390" t="e">
        <f>IF(B91="","",VLOOKUP($B91,'Feuillet B'!$A$7:$I$56,8,0))</f>
        <v>#N/A</v>
      </c>
      <c r="H91" s="97" t="s">
        <v>1905</v>
      </c>
      <c r="I91" s="364" t="s">
        <v>384</v>
      </c>
      <c r="J91" s="100" t="s">
        <v>808</v>
      </c>
      <c r="K91" s="81" t="s">
        <v>808</v>
      </c>
      <c r="L91" s="98" t="s">
        <v>1202</v>
      </c>
      <c r="M91" s="81" t="s">
        <v>808</v>
      </c>
      <c r="N91" s="96" t="s">
        <v>1884</v>
      </c>
      <c r="O91" s="81" t="s">
        <v>1203</v>
      </c>
      <c r="P91" s="392" t="str">
        <f>VLOOKUP(O91,Traitements!$A$2:$B$40,2,0)</f>
        <v>_indéterminé</v>
      </c>
      <c r="Q91" s="401" t="e">
        <f>VLOOKUP(L91,'Feuillet E'!$A$7:$I$50,7,0)</f>
        <v>#N/A</v>
      </c>
      <c r="R91" s="409"/>
      <c r="S91" s="86"/>
      <c r="T91" s="86"/>
      <c r="U91" s="86"/>
      <c r="V91" s="86"/>
      <c r="W91" s="86"/>
      <c r="X91" s="86"/>
      <c r="Y91" s="86"/>
      <c r="Z91" s="86"/>
      <c r="AA91" s="80"/>
      <c r="AB91" s="80"/>
      <c r="AC91" s="80"/>
      <c r="AD91" s="80"/>
      <c r="AE91" s="80"/>
      <c r="AF91" s="80"/>
      <c r="AG91" s="80"/>
      <c r="AH91" s="80"/>
      <c r="AI91" s="80"/>
      <c r="AJ91" s="80"/>
      <c r="AK91" s="80"/>
      <c r="AL91" s="80"/>
      <c r="AM91" s="80"/>
      <c r="AN91" s="80"/>
      <c r="AO91" s="80"/>
      <c r="AP91" s="80"/>
      <c r="AQ91" s="80"/>
      <c r="AR91" s="80"/>
      <c r="AS91" s="80"/>
      <c r="AT91" s="80"/>
    </row>
    <row r="92" spans="1:46" s="85" customFormat="1" ht="15" customHeight="1">
      <c r="A92" s="95" t="s">
        <v>575</v>
      </c>
      <c r="B92" s="81" t="s">
        <v>1661</v>
      </c>
      <c r="C92" s="386" t="e">
        <f>IF(B92="","",VLOOKUP($B92,'Feuillet B'!$A$7:$I$107,3,0))</f>
        <v>#N/A</v>
      </c>
      <c r="D92" s="387" t="e">
        <f>IF(B92="","",VLOOKUP($B92,'Feuillet B'!$A$7:$I$107,5,0))</f>
        <v>#N/A</v>
      </c>
      <c r="E92" s="388" t="e">
        <f>IF(B92="","",VLOOKUP(B92,'Feuillet B'!$A$7:$I$107,6,0))</f>
        <v>#N/A</v>
      </c>
      <c r="F92" s="389" t="e">
        <f>IF(B92="","",VLOOKUP($B92,'Feuillet B'!$A$7:$I$156,7,0))</f>
        <v>#N/A</v>
      </c>
      <c r="G92" s="390" t="e">
        <f>IF(B92="","",VLOOKUP($B92,'Feuillet B'!$A$7:$I$56,8,0))</f>
        <v>#N/A</v>
      </c>
      <c r="H92" s="97" t="s">
        <v>1905</v>
      </c>
      <c r="I92" s="364" t="s">
        <v>384</v>
      </c>
      <c r="J92" s="100" t="s">
        <v>808</v>
      </c>
      <c r="K92" s="81" t="s">
        <v>808</v>
      </c>
      <c r="L92" s="98" t="s">
        <v>1202</v>
      </c>
      <c r="M92" s="81" t="s">
        <v>808</v>
      </c>
      <c r="N92" s="96" t="s">
        <v>1884</v>
      </c>
      <c r="O92" s="81" t="s">
        <v>1203</v>
      </c>
      <c r="P92" s="392" t="str">
        <f>VLOOKUP(O92,Traitements!$A$2:$B$40,2,0)</f>
        <v>_indéterminé</v>
      </c>
      <c r="Q92" s="401" t="e">
        <f>VLOOKUP(L92,'Feuillet E'!$A$7:$I$50,7,0)</f>
        <v>#N/A</v>
      </c>
      <c r="R92" s="409"/>
      <c r="S92" s="86"/>
      <c r="T92" s="86"/>
      <c r="U92" s="86"/>
      <c r="V92" s="86"/>
      <c r="W92" s="86"/>
      <c r="X92" s="86"/>
      <c r="Y92" s="86"/>
      <c r="Z92" s="86"/>
      <c r="AA92" s="80"/>
      <c r="AB92" s="80"/>
      <c r="AC92" s="80"/>
      <c r="AD92" s="80"/>
      <c r="AE92" s="80"/>
      <c r="AF92" s="80"/>
      <c r="AG92" s="80"/>
      <c r="AH92" s="80"/>
      <c r="AI92" s="80"/>
      <c r="AJ92" s="80"/>
      <c r="AK92" s="80"/>
      <c r="AL92" s="80"/>
      <c r="AM92" s="80"/>
      <c r="AN92" s="80"/>
      <c r="AO92" s="80"/>
      <c r="AP92" s="80"/>
      <c r="AQ92" s="80"/>
      <c r="AR92" s="80"/>
      <c r="AS92" s="80"/>
      <c r="AT92" s="80"/>
    </row>
    <row r="93" spans="1:46" s="85" customFormat="1" ht="15" customHeight="1">
      <c r="A93" s="95" t="s">
        <v>575</v>
      </c>
      <c r="B93" s="81" t="s">
        <v>1661</v>
      </c>
      <c r="C93" s="386" t="e">
        <f>IF(B93="","",VLOOKUP($B93,'Feuillet B'!$A$7:$I$107,3,0))</f>
        <v>#N/A</v>
      </c>
      <c r="D93" s="387" t="e">
        <f>IF(B93="","",VLOOKUP($B93,'Feuillet B'!$A$7:$I$107,5,0))</f>
        <v>#N/A</v>
      </c>
      <c r="E93" s="388" t="e">
        <f>IF(B93="","",VLOOKUP(B93,'Feuillet B'!$A$7:$I$107,6,0))</f>
        <v>#N/A</v>
      </c>
      <c r="F93" s="389" t="e">
        <f>IF(B93="","",VLOOKUP($B93,'Feuillet B'!$A$7:$I$156,7,0))</f>
        <v>#N/A</v>
      </c>
      <c r="G93" s="390" t="e">
        <f>IF(B93="","",VLOOKUP($B93,'Feuillet B'!$A$7:$I$56,8,0))</f>
        <v>#N/A</v>
      </c>
      <c r="H93" s="97" t="s">
        <v>1905</v>
      </c>
      <c r="I93" s="364" t="s">
        <v>384</v>
      </c>
      <c r="J93" s="100" t="s">
        <v>808</v>
      </c>
      <c r="K93" s="81" t="s">
        <v>808</v>
      </c>
      <c r="L93" s="98" t="s">
        <v>1202</v>
      </c>
      <c r="M93" s="81" t="s">
        <v>808</v>
      </c>
      <c r="N93" s="96" t="s">
        <v>1884</v>
      </c>
      <c r="O93" s="81" t="s">
        <v>1203</v>
      </c>
      <c r="P93" s="392" t="str">
        <f>VLOOKUP(O93,Traitements!$A$2:$B$40,2,0)</f>
        <v>_indéterminé</v>
      </c>
      <c r="Q93" s="401" t="e">
        <f>VLOOKUP(L93,'Feuillet E'!$A$7:$I$50,7,0)</f>
        <v>#N/A</v>
      </c>
      <c r="R93" s="409"/>
      <c r="S93" s="86"/>
      <c r="T93" s="86"/>
      <c r="U93" s="86"/>
      <c r="V93" s="86"/>
      <c r="W93" s="86"/>
      <c r="X93" s="86"/>
      <c r="Y93" s="86"/>
      <c r="Z93" s="86"/>
      <c r="AA93" s="80"/>
      <c r="AB93" s="80"/>
      <c r="AC93" s="80"/>
      <c r="AD93" s="80"/>
      <c r="AE93" s="80"/>
      <c r="AF93" s="80"/>
      <c r="AG93" s="80"/>
      <c r="AH93" s="80"/>
      <c r="AI93" s="80"/>
      <c r="AJ93" s="80"/>
      <c r="AK93" s="80"/>
      <c r="AL93" s="80"/>
      <c r="AM93" s="80"/>
      <c r="AN93" s="80"/>
      <c r="AO93" s="80"/>
      <c r="AP93" s="80"/>
      <c r="AQ93" s="80"/>
      <c r="AR93" s="80"/>
      <c r="AS93" s="80"/>
      <c r="AT93" s="80"/>
    </row>
    <row r="94" spans="1:46" s="85" customFormat="1" ht="15" customHeight="1">
      <c r="A94" s="95" t="s">
        <v>575</v>
      </c>
      <c r="B94" s="81" t="s">
        <v>1661</v>
      </c>
      <c r="C94" s="386" t="e">
        <f>IF(B94="","",VLOOKUP($B94,'Feuillet B'!$A$7:$I$107,3,0))</f>
        <v>#N/A</v>
      </c>
      <c r="D94" s="387" t="e">
        <f>IF(B94="","",VLOOKUP($B94,'Feuillet B'!$A$7:$I$107,5,0))</f>
        <v>#N/A</v>
      </c>
      <c r="E94" s="388" t="e">
        <f>IF(B94="","",VLOOKUP(B94,'Feuillet B'!$A$7:$I$107,6,0))</f>
        <v>#N/A</v>
      </c>
      <c r="F94" s="389" t="e">
        <f>IF(B94="","",VLOOKUP($B94,'Feuillet B'!$A$7:$I$156,7,0))</f>
        <v>#N/A</v>
      </c>
      <c r="G94" s="390" t="e">
        <f>IF(B94="","",VLOOKUP($B94,'Feuillet B'!$A$7:$I$56,8,0))</f>
        <v>#N/A</v>
      </c>
      <c r="H94" s="97" t="s">
        <v>1905</v>
      </c>
      <c r="I94" s="364" t="s">
        <v>384</v>
      </c>
      <c r="J94" s="100" t="s">
        <v>808</v>
      </c>
      <c r="K94" s="81" t="s">
        <v>808</v>
      </c>
      <c r="L94" s="98" t="s">
        <v>1202</v>
      </c>
      <c r="M94" s="81" t="s">
        <v>808</v>
      </c>
      <c r="N94" s="96" t="s">
        <v>1884</v>
      </c>
      <c r="O94" s="81" t="s">
        <v>1203</v>
      </c>
      <c r="P94" s="392" t="str">
        <f>VLOOKUP(O94,Traitements!$A$2:$B$40,2,0)</f>
        <v>_indéterminé</v>
      </c>
      <c r="Q94" s="401" t="e">
        <f>VLOOKUP(L94,'Feuillet E'!$A$7:$I$50,7,0)</f>
        <v>#N/A</v>
      </c>
      <c r="R94" s="409"/>
      <c r="S94" s="86"/>
      <c r="T94" s="86"/>
      <c r="U94" s="86"/>
      <c r="V94" s="86"/>
      <c r="W94" s="86"/>
      <c r="X94" s="86"/>
      <c r="Y94" s="86"/>
      <c r="Z94" s="86"/>
      <c r="AA94" s="80"/>
      <c r="AB94" s="80"/>
      <c r="AC94" s="80"/>
      <c r="AD94" s="80"/>
      <c r="AE94" s="80"/>
      <c r="AF94" s="80"/>
      <c r="AG94" s="80"/>
      <c r="AH94" s="80"/>
      <c r="AI94" s="80"/>
      <c r="AJ94" s="80"/>
      <c r="AK94" s="80"/>
      <c r="AL94" s="80"/>
      <c r="AM94" s="80"/>
      <c r="AN94" s="80"/>
      <c r="AO94" s="80"/>
      <c r="AP94" s="80"/>
      <c r="AQ94" s="80"/>
      <c r="AR94" s="80"/>
      <c r="AS94" s="80"/>
      <c r="AT94" s="80"/>
    </row>
    <row r="95" spans="1:46" s="85" customFormat="1" ht="15" customHeight="1">
      <c r="A95" s="95" t="s">
        <v>575</v>
      </c>
      <c r="B95" s="81" t="s">
        <v>1661</v>
      </c>
      <c r="C95" s="386" t="e">
        <f>IF(B95="","",VLOOKUP($B95,'Feuillet B'!$A$7:$I$107,3,0))</f>
        <v>#N/A</v>
      </c>
      <c r="D95" s="387" t="e">
        <f>IF(B95="","",VLOOKUP($B95,'Feuillet B'!$A$7:$I$107,5,0))</f>
        <v>#N/A</v>
      </c>
      <c r="E95" s="388" t="e">
        <f>IF(B95="","",VLOOKUP(B95,'Feuillet B'!$A$7:$I$107,6,0))</f>
        <v>#N/A</v>
      </c>
      <c r="F95" s="389" t="e">
        <f>IF(B95="","",VLOOKUP($B95,'Feuillet B'!$A$7:$I$156,7,0))</f>
        <v>#N/A</v>
      </c>
      <c r="G95" s="390" t="e">
        <f>IF(B95="","",VLOOKUP($B95,'Feuillet B'!$A$7:$I$56,8,0))</f>
        <v>#N/A</v>
      </c>
      <c r="H95" s="97" t="s">
        <v>1905</v>
      </c>
      <c r="I95" s="364" t="s">
        <v>384</v>
      </c>
      <c r="J95" s="100" t="s">
        <v>808</v>
      </c>
      <c r="K95" s="81" t="s">
        <v>808</v>
      </c>
      <c r="L95" s="98" t="s">
        <v>1202</v>
      </c>
      <c r="M95" s="81" t="s">
        <v>808</v>
      </c>
      <c r="N95" s="96" t="s">
        <v>1884</v>
      </c>
      <c r="O95" s="81" t="s">
        <v>1203</v>
      </c>
      <c r="P95" s="392" t="str">
        <f>VLOOKUP(O95,Traitements!$A$2:$B$40,2,0)</f>
        <v>_indéterminé</v>
      </c>
      <c r="Q95" s="401" t="e">
        <f>VLOOKUP(L95,'Feuillet E'!$A$7:$I$50,7,0)</f>
        <v>#N/A</v>
      </c>
      <c r="R95" s="409"/>
      <c r="S95" s="86"/>
      <c r="T95" s="86"/>
      <c r="U95" s="86"/>
      <c r="V95" s="86"/>
      <c r="W95" s="86"/>
      <c r="X95" s="86"/>
      <c r="Y95" s="86"/>
      <c r="Z95" s="86"/>
      <c r="AA95" s="80"/>
      <c r="AB95" s="80"/>
      <c r="AC95" s="80"/>
      <c r="AD95" s="80"/>
      <c r="AE95" s="80"/>
      <c r="AF95" s="80"/>
      <c r="AG95" s="80"/>
      <c r="AH95" s="80"/>
      <c r="AI95" s="80"/>
      <c r="AJ95" s="80"/>
      <c r="AK95" s="80"/>
      <c r="AL95" s="80"/>
      <c r="AM95" s="80"/>
      <c r="AN95" s="80"/>
      <c r="AO95" s="80"/>
      <c r="AP95" s="80"/>
      <c r="AQ95" s="80"/>
      <c r="AR95" s="80"/>
      <c r="AS95" s="80"/>
      <c r="AT95" s="80"/>
    </row>
    <row r="96" spans="1:46" s="85" customFormat="1" ht="15" customHeight="1">
      <c r="A96" s="95" t="s">
        <v>575</v>
      </c>
      <c r="B96" s="81" t="s">
        <v>1661</v>
      </c>
      <c r="C96" s="386" t="e">
        <f>IF(B96="","",VLOOKUP($B96,'Feuillet B'!$A$7:$I$107,3,0))</f>
        <v>#N/A</v>
      </c>
      <c r="D96" s="387" t="e">
        <f>IF(B96="","",VLOOKUP($B96,'Feuillet B'!$A$7:$I$107,5,0))</f>
        <v>#N/A</v>
      </c>
      <c r="E96" s="388" t="e">
        <f>IF(B96="","",VLOOKUP(B96,'Feuillet B'!$A$7:$I$107,6,0))</f>
        <v>#N/A</v>
      </c>
      <c r="F96" s="389" t="e">
        <f>IF(B96="","",VLOOKUP($B96,'Feuillet B'!$A$7:$I$156,7,0))</f>
        <v>#N/A</v>
      </c>
      <c r="G96" s="390" t="e">
        <f>IF(B96="","",VLOOKUP($B96,'Feuillet B'!$A$7:$I$56,8,0))</f>
        <v>#N/A</v>
      </c>
      <c r="H96" s="97" t="s">
        <v>1905</v>
      </c>
      <c r="I96" s="364" t="s">
        <v>384</v>
      </c>
      <c r="J96" s="100" t="s">
        <v>808</v>
      </c>
      <c r="K96" s="81" t="s">
        <v>808</v>
      </c>
      <c r="L96" s="98" t="s">
        <v>1202</v>
      </c>
      <c r="M96" s="81" t="s">
        <v>808</v>
      </c>
      <c r="N96" s="96" t="s">
        <v>1884</v>
      </c>
      <c r="O96" s="81" t="s">
        <v>1203</v>
      </c>
      <c r="P96" s="392" t="str">
        <f>VLOOKUP(O96,Traitements!$A$2:$B$40,2,0)</f>
        <v>_indéterminé</v>
      </c>
      <c r="Q96" s="401" t="e">
        <f>VLOOKUP(L96,'Feuillet E'!$A$7:$I$50,7,0)</f>
        <v>#N/A</v>
      </c>
      <c r="R96" s="409"/>
      <c r="S96" s="86"/>
      <c r="T96" s="86"/>
      <c r="U96" s="86"/>
      <c r="V96" s="86"/>
      <c r="W96" s="86"/>
      <c r="X96" s="86"/>
      <c r="Y96" s="86"/>
      <c r="Z96" s="86"/>
      <c r="AA96" s="80"/>
      <c r="AB96" s="80"/>
      <c r="AC96" s="80"/>
      <c r="AD96" s="80"/>
      <c r="AE96" s="80"/>
      <c r="AF96" s="80"/>
      <c r="AG96" s="80"/>
      <c r="AH96" s="80"/>
      <c r="AI96" s="80"/>
      <c r="AJ96" s="80"/>
      <c r="AK96" s="80"/>
      <c r="AL96" s="80"/>
      <c r="AM96" s="80"/>
      <c r="AN96" s="80"/>
      <c r="AO96" s="80"/>
      <c r="AP96" s="80"/>
      <c r="AQ96" s="80"/>
      <c r="AR96" s="80"/>
      <c r="AS96" s="80"/>
      <c r="AT96" s="80"/>
    </row>
    <row r="97" spans="1:46" s="85" customFormat="1" ht="15" customHeight="1">
      <c r="A97" s="95" t="s">
        <v>575</v>
      </c>
      <c r="B97" s="81" t="s">
        <v>1661</v>
      </c>
      <c r="C97" s="386" t="e">
        <f>IF(B97="","",VLOOKUP($B97,'Feuillet B'!$A$7:$I$107,3,0))</f>
        <v>#N/A</v>
      </c>
      <c r="D97" s="387" t="e">
        <f>IF(B97="","",VLOOKUP($B97,'Feuillet B'!$A$7:$I$107,5,0))</f>
        <v>#N/A</v>
      </c>
      <c r="E97" s="388" t="e">
        <f>IF(B97="","",VLOOKUP(B97,'Feuillet B'!$A$7:$I$107,6,0))</f>
        <v>#N/A</v>
      </c>
      <c r="F97" s="389" t="e">
        <f>IF(B97="","",VLOOKUP($B97,'Feuillet B'!$A$7:$I$156,7,0))</f>
        <v>#N/A</v>
      </c>
      <c r="G97" s="390" t="e">
        <f>IF(B97="","",VLOOKUP($B97,'Feuillet B'!$A$7:$I$56,8,0))</f>
        <v>#N/A</v>
      </c>
      <c r="H97" s="97" t="s">
        <v>1905</v>
      </c>
      <c r="I97" s="364" t="s">
        <v>384</v>
      </c>
      <c r="J97" s="100" t="s">
        <v>808</v>
      </c>
      <c r="K97" s="81" t="s">
        <v>808</v>
      </c>
      <c r="L97" s="98" t="s">
        <v>1202</v>
      </c>
      <c r="M97" s="81" t="s">
        <v>808</v>
      </c>
      <c r="N97" s="96" t="s">
        <v>1884</v>
      </c>
      <c r="O97" s="81" t="s">
        <v>1203</v>
      </c>
      <c r="P97" s="392" t="str">
        <f>VLOOKUP(O97,Traitements!$A$2:$B$40,2,0)</f>
        <v>_indéterminé</v>
      </c>
      <c r="Q97" s="401" t="e">
        <f>VLOOKUP(L97,'Feuillet E'!$A$7:$I$50,7,0)</f>
        <v>#N/A</v>
      </c>
      <c r="R97" s="409"/>
      <c r="S97" s="86"/>
      <c r="T97" s="86"/>
      <c r="U97" s="86"/>
      <c r="V97" s="86"/>
      <c r="W97" s="86"/>
      <c r="X97" s="86"/>
      <c r="Y97" s="86"/>
      <c r="Z97" s="86"/>
      <c r="AA97" s="80"/>
      <c r="AB97" s="80"/>
      <c r="AC97" s="80"/>
      <c r="AD97" s="80"/>
      <c r="AE97" s="80"/>
      <c r="AF97" s="80"/>
      <c r="AG97" s="80"/>
      <c r="AH97" s="80"/>
      <c r="AI97" s="80"/>
      <c r="AJ97" s="80"/>
      <c r="AK97" s="80"/>
      <c r="AL97" s="80"/>
      <c r="AM97" s="80"/>
      <c r="AN97" s="80"/>
      <c r="AO97" s="80"/>
      <c r="AP97" s="80"/>
      <c r="AQ97" s="80"/>
      <c r="AR97" s="80"/>
      <c r="AS97" s="80"/>
      <c r="AT97" s="80"/>
    </row>
    <row r="98" spans="1:46" s="85" customFormat="1" ht="15" customHeight="1">
      <c r="A98" s="95" t="s">
        <v>575</v>
      </c>
      <c r="B98" s="81" t="s">
        <v>1661</v>
      </c>
      <c r="C98" s="386" t="e">
        <f>IF(B98="","",VLOOKUP($B98,'Feuillet B'!$A$7:$I$107,3,0))</f>
        <v>#N/A</v>
      </c>
      <c r="D98" s="387" t="e">
        <f>IF(B98="","",VLOOKUP($B98,'Feuillet B'!$A$7:$I$107,5,0))</f>
        <v>#N/A</v>
      </c>
      <c r="E98" s="388" t="e">
        <f>IF(B98="","",VLOOKUP(B98,'Feuillet B'!$A$7:$I$107,6,0))</f>
        <v>#N/A</v>
      </c>
      <c r="F98" s="389" t="e">
        <f>IF(B98="","",VLOOKUP($B98,'Feuillet B'!$A$7:$I$156,7,0))</f>
        <v>#N/A</v>
      </c>
      <c r="G98" s="390" t="e">
        <f>IF(B98="","",VLOOKUP($B98,'Feuillet B'!$A$7:$I$56,8,0))</f>
        <v>#N/A</v>
      </c>
      <c r="H98" s="97" t="s">
        <v>1905</v>
      </c>
      <c r="I98" s="364" t="s">
        <v>384</v>
      </c>
      <c r="J98" s="100" t="s">
        <v>808</v>
      </c>
      <c r="K98" s="81" t="s">
        <v>808</v>
      </c>
      <c r="L98" s="98" t="s">
        <v>1202</v>
      </c>
      <c r="M98" s="81" t="s">
        <v>808</v>
      </c>
      <c r="N98" s="96" t="s">
        <v>1884</v>
      </c>
      <c r="O98" s="81" t="s">
        <v>1203</v>
      </c>
      <c r="P98" s="392" t="str">
        <f>VLOOKUP(O98,Traitements!$A$2:$B$40,2,0)</f>
        <v>_indéterminé</v>
      </c>
      <c r="Q98" s="401" t="e">
        <f>VLOOKUP(L98,'Feuillet E'!$A$7:$I$50,7,0)</f>
        <v>#N/A</v>
      </c>
      <c r="R98" s="409"/>
      <c r="S98" s="86"/>
      <c r="T98" s="86"/>
      <c r="U98" s="86"/>
      <c r="V98" s="86"/>
      <c r="W98" s="86"/>
      <c r="X98" s="86"/>
      <c r="Y98" s="86"/>
      <c r="Z98" s="86"/>
      <c r="AA98" s="80"/>
      <c r="AB98" s="80"/>
      <c r="AC98" s="80"/>
      <c r="AD98" s="80"/>
      <c r="AE98" s="80"/>
      <c r="AF98" s="80"/>
      <c r="AG98" s="80"/>
      <c r="AH98" s="80"/>
      <c r="AI98" s="80"/>
      <c r="AJ98" s="80"/>
      <c r="AK98" s="80"/>
      <c r="AL98" s="80"/>
      <c r="AM98" s="80"/>
      <c r="AN98" s="80"/>
      <c r="AO98" s="80"/>
      <c r="AP98" s="80"/>
      <c r="AQ98" s="80"/>
      <c r="AR98" s="80"/>
      <c r="AS98" s="80"/>
      <c r="AT98" s="80"/>
    </row>
    <row r="99" spans="1:46" s="85" customFormat="1" ht="15" customHeight="1">
      <c r="A99" s="95" t="s">
        <v>575</v>
      </c>
      <c r="B99" s="81" t="s">
        <v>1661</v>
      </c>
      <c r="C99" s="386" t="e">
        <f>IF(B99="","",VLOOKUP($B99,'Feuillet B'!$A$7:$I$107,3,0))</f>
        <v>#N/A</v>
      </c>
      <c r="D99" s="387" t="e">
        <f>IF(B99="","",VLOOKUP($B99,'Feuillet B'!$A$7:$I$107,5,0))</f>
        <v>#N/A</v>
      </c>
      <c r="E99" s="388" t="e">
        <f>IF(B99="","",VLOOKUP(B99,'Feuillet B'!$A$7:$I$107,6,0))</f>
        <v>#N/A</v>
      </c>
      <c r="F99" s="389" t="e">
        <f>IF(B99="","",VLOOKUP($B99,'Feuillet B'!$A$7:$I$156,7,0))</f>
        <v>#N/A</v>
      </c>
      <c r="G99" s="390" t="e">
        <f>IF(B99="","",VLOOKUP($B99,'Feuillet B'!$A$7:$I$56,8,0))</f>
        <v>#N/A</v>
      </c>
      <c r="H99" s="97" t="s">
        <v>1905</v>
      </c>
      <c r="I99" s="364" t="s">
        <v>384</v>
      </c>
      <c r="J99" s="100" t="s">
        <v>808</v>
      </c>
      <c r="K99" s="81" t="s">
        <v>808</v>
      </c>
      <c r="L99" s="98" t="s">
        <v>1202</v>
      </c>
      <c r="M99" s="81" t="s">
        <v>808</v>
      </c>
      <c r="N99" s="96" t="s">
        <v>1884</v>
      </c>
      <c r="O99" s="81" t="s">
        <v>1203</v>
      </c>
      <c r="P99" s="392" t="str">
        <f>VLOOKUP(O99,Traitements!$A$2:$B$40,2,0)</f>
        <v>_indéterminé</v>
      </c>
      <c r="Q99" s="401" t="e">
        <f>VLOOKUP(L99,'Feuillet E'!$A$7:$I$50,7,0)</f>
        <v>#N/A</v>
      </c>
      <c r="R99" s="409"/>
      <c r="S99" s="86"/>
      <c r="T99" s="86"/>
      <c r="U99" s="86"/>
      <c r="V99" s="86"/>
      <c r="W99" s="86"/>
      <c r="X99" s="86"/>
      <c r="Y99" s="86"/>
      <c r="Z99" s="86"/>
      <c r="AA99" s="80"/>
      <c r="AB99" s="80"/>
      <c r="AC99" s="80"/>
      <c r="AD99" s="80"/>
      <c r="AE99" s="80"/>
      <c r="AF99" s="80"/>
      <c r="AG99" s="80"/>
      <c r="AH99" s="80"/>
      <c r="AI99" s="80"/>
      <c r="AJ99" s="80"/>
      <c r="AK99" s="80"/>
      <c r="AL99" s="80"/>
      <c r="AM99" s="80"/>
      <c r="AN99" s="80"/>
      <c r="AO99" s="80"/>
      <c r="AP99" s="80"/>
      <c r="AQ99" s="80"/>
      <c r="AR99" s="80"/>
      <c r="AS99" s="80"/>
      <c r="AT99" s="80"/>
    </row>
    <row r="100" spans="1:46" s="85" customFormat="1" ht="15" customHeight="1">
      <c r="A100" s="95" t="s">
        <v>575</v>
      </c>
      <c r="B100" s="81" t="s">
        <v>1661</v>
      </c>
      <c r="C100" s="386" t="e">
        <f>IF(B100="","",VLOOKUP($B100,'Feuillet B'!$A$7:$I$107,3,0))</f>
        <v>#N/A</v>
      </c>
      <c r="D100" s="387" t="e">
        <f>IF(B100="","",VLOOKUP($B100,'Feuillet B'!$A$7:$I$107,5,0))</f>
        <v>#N/A</v>
      </c>
      <c r="E100" s="388" t="e">
        <f>IF(B100="","",VLOOKUP(B100,'Feuillet B'!$A$7:$I$107,6,0))</f>
        <v>#N/A</v>
      </c>
      <c r="F100" s="389" t="e">
        <f>IF(B100="","",VLOOKUP($B100,'Feuillet B'!$A$7:$I$156,7,0))</f>
        <v>#N/A</v>
      </c>
      <c r="G100" s="390" t="e">
        <f>IF(B100="","",VLOOKUP($B100,'Feuillet B'!$A$7:$I$56,8,0))</f>
        <v>#N/A</v>
      </c>
      <c r="H100" s="97" t="s">
        <v>1905</v>
      </c>
      <c r="I100" s="364" t="s">
        <v>384</v>
      </c>
      <c r="J100" s="100" t="s">
        <v>808</v>
      </c>
      <c r="K100" s="81" t="s">
        <v>808</v>
      </c>
      <c r="L100" s="98" t="s">
        <v>1202</v>
      </c>
      <c r="M100" s="81" t="s">
        <v>808</v>
      </c>
      <c r="N100" s="96" t="s">
        <v>1884</v>
      </c>
      <c r="O100" s="81" t="s">
        <v>1203</v>
      </c>
      <c r="P100" s="392" t="str">
        <f>VLOOKUP(O100,Traitements!$A$2:$B$40,2,0)</f>
        <v>_indéterminé</v>
      </c>
      <c r="Q100" s="401" t="e">
        <f>VLOOKUP(L100,'Feuillet E'!$A$7:$I$50,7,0)</f>
        <v>#N/A</v>
      </c>
      <c r="R100" s="409"/>
      <c r="S100" s="86"/>
      <c r="T100" s="86"/>
      <c r="U100" s="86"/>
      <c r="V100" s="86"/>
      <c r="W100" s="86"/>
      <c r="X100" s="86"/>
      <c r="Y100" s="86"/>
      <c r="Z100" s="86"/>
      <c r="AA100" s="80"/>
      <c r="AB100" s="80"/>
      <c r="AC100" s="80"/>
      <c r="AD100" s="80"/>
      <c r="AE100" s="80"/>
      <c r="AF100" s="80"/>
      <c r="AG100" s="80"/>
      <c r="AH100" s="80"/>
      <c r="AI100" s="80"/>
      <c r="AJ100" s="80"/>
      <c r="AK100" s="80"/>
      <c r="AL100" s="80"/>
      <c r="AM100" s="80"/>
      <c r="AN100" s="80"/>
      <c r="AO100" s="80"/>
      <c r="AP100" s="80"/>
      <c r="AQ100" s="80"/>
      <c r="AR100" s="80"/>
      <c r="AS100" s="80"/>
      <c r="AT100" s="80"/>
    </row>
    <row r="101" spans="1:46" s="85" customFormat="1" ht="15" customHeight="1">
      <c r="A101" s="95" t="s">
        <v>575</v>
      </c>
      <c r="B101" s="81" t="s">
        <v>1661</v>
      </c>
      <c r="C101" s="386" t="e">
        <f>IF(B101="","",VLOOKUP($B101,'Feuillet B'!$A$7:$I$107,3,0))</f>
        <v>#N/A</v>
      </c>
      <c r="D101" s="387" t="e">
        <f>IF(B101="","",VLOOKUP($B101,'Feuillet B'!$A$7:$I$107,5,0))</f>
        <v>#N/A</v>
      </c>
      <c r="E101" s="388" t="e">
        <f>IF(B101="","",VLOOKUP(B101,'Feuillet B'!$A$7:$I$107,6,0))</f>
        <v>#N/A</v>
      </c>
      <c r="F101" s="389" t="e">
        <f>IF(B101="","",VLOOKUP($B101,'Feuillet B'!$A$7:$I$156,7,0))</f>
        <v>#N/A</v>
      </c>
      <c r="G101" s="390" t="e">
        <f>IF(B101="","",VLOOKUP($B101,'Feuillet B'!$A$7:$I$56,8,0))</f>
        <v>#N/A</v>
      </c>
      <c r="H101" s="97" t="s">
        <v>1905</v>
      </c>
      <c r="I101" s="364" t="s">
        <v>384</v>
      </c>
      <c r="J101" s="100" t="s">
        <v>808</v>
      </c>
      <c r="K101" s="81" t="s">
        <v>808</v>
      </c>
      <c r="L101" s="98" t="s">
        <v>1202</v>
      </c>
      <c r="M101" s="81" t="s">
        <v>808</v>
      </c>
      <c r="N101" s="96" t="s">
        <v>1884</v>
      </c>
      <c r="O101" s="81" t="s">
        <v>1203</v>
      </c>
      <c r="P101" s="392" t="str">
        <f>VLOOKUP(O101,Traitements!$A$2:$B$40,2,0)</f>
        <v>_indéterminé</v>
      </c>
      <c r="Q101" s="401" t="e">
        <f>VLOOKUP(L101,'Feuillet E'!$A$7:$I$50,7,0)</f>
        <v>#N/A</v>
      </c>
      <c r="R101" s="409"/>
      <c r="S101" s="86"/>
      <c r="T101" s="86"/>
      <c r="U101" s="86"/>
      <c r="V101" s="86"/>
      <c r="W101" s="86"/>
      <c r="X101" s="86"/>
      <c r="Y101" s="86"/>
      <c r="Z101" s="86"/>
      <c r="AA101" s="80"/>
      <c r="AB101" s="80"/>
      <c r="AC101" s="80"/>
      <c r="AD101" s="80"/>
      <c r="AE101" s="80"/>
      <c r="AF101" s="80"/>
      <c r="AG101" s="80"/>
      <c r="AH101" s="80"/>
      <c r="AI101" s="80"/>
      <c r="AJ101" s="80"/>
      <c r="AK101" s="80"/>
      <c r="AL101" s="80"/>
      <c r="AM101" s="80"/>
      <c r="AN101" s="80"/>
      <c r="AO101" s="80"/>
      <c r="AP101" s="80"/>
      <c r="AQ101" s="80"/>
      <c r="AR101" s="80"/>
      <c r="AS101" s="80"/>
      <c r="AT101" s="80"/>
    </row>
    <row r="102" spans="1:46" s="85" customFormat="1" ht="15" customHeight="1">
      <c r="A102" s="95" t="s">
        <v>575</v>
      </c>
      <c r="B102" s="81" t="s">
        <v>1661</v>
      </c>
      <c r="C102" s="386" t="e">
        <f>IF(B102="","",VLOOKUP($B102,'Feuillet B'!$A$7:$I$107,3,0))</f>
        <v>#N/A</v>
      </c>
      <c r="D102" s="387" t="e">
        <f>IF(B102="","",VLOOKUP($B102,'Feuillet B'!$A$7:$I$107,5,0))</f>
        <v>#N/A</v>
      </c>
      <c r="E102" s="388" t="e">
        <f>IF(B102="","",VLOOKUP(B102,'Feuillet B'!$A$7:$I$107,6,0))</f>
        <v>#N/A</v>
      </c>
      <c r="F102" s="389" t="e">
        <f>IF(B102="","",VLOOKUP($B102,'Feuillet B'!$A$7:$I$156,7,0))</f>
        <v>#N/A</v>
      </c>
      <c r="G102" s="390" t="e">
        <f>IF(B102="","",VLOOKUP($B102,'Feuillet B'!$A$7:$I$56,8,0))</f>
        <v>#N/A</v>
      </c>
      <c r="H102" s="97" t="s">
        <v>1905</v>
      </c>
      <c r="I102" s="364" t="s">
        <v>384</v>
      </c>
      <c r="J102" s="100" t="s">
        <v>808</v>
      </c>
      <c r="K102" s="81" t="s">
        <v>808</v>
      </c>
      <c r="L102" s="98" t="s">
        <v>1202</v>
      </c>
      <c r="M102" s="81" t="s">
        <v>808</v>
      </c>
      <c r="N102" s="96" t="s">
        <v>1884</v>
      </c>
      <c r="O102" s="81" t="s">
        <v>1203</v>
      </c>
      <c r="P102" s="392" t="str">
        <f>VLOOKUP(O102,Traitements!$A$2:$B$40,2,0)</f>
        <v>_indéterminé</v>
      </c>
      <c r="Q102" s="401" t="e">
        <f>VLOOKUP(L102,'Feuillet E'!$A$7:$I$50,7,0)</f>
        <v>#N/A</v>
      </c>
      <c r="R102" s="409"/>
      <c r="S102" s="86"/>
      <c r="T102" s="86"/>
      <c r="U102" s="86"/>
      <c r="V102" s="86"/>
      <c r="W102" s="86"/>
      <c r="X102" s="86"/>
      <c r="Y102" s="86"/>
      <c r="Z102" s="86"/>
      <c r="AA102" s="80"/>
      <c r="AB102" s="80"/>
      <c r="AC102" s="80"/>
      <c r="AD102" s="80"/>
      <c r="AE102" s="80"/>
      <c r="AF102" s="80"/>
      <c r="AG102" s="80"/>
      <c r="AH102" s="80"/>
      <c r="AI102" s="80"/>
      <c r="AJ102" s="80"/>
      <c r="AK102" s="80"/>
      <c r="AL102" s="80"/>
      <c r="AM102" s="80"/>
      <c r="AN102" s="80"/>
      <c r="AO102" s="80"/>
      <c r="AP102" s="80"/>
      <c r="AQ102" s="80"/>
      <c r="AR102" s="80"/>
      <c r="AS102" s="80"/>
      <c r="AT102" s="80"/>
    </row>
    <row r="103" spans="1:46" s="85" customFormat="1" ht="15" customHeight="1">
      <c r="A103" s="95" t="s">
        <v>575</v>
      </c>
      <c r="B103" s="81" t="s">
        <v>1661</v>
      </c>
      <c r="C103" s="386" t="e">
        <f>IF(B103="","",VLOOKUP($B103,'Feuillet B'!$A$7:$I$107,3,0))</f>
        <v>#N/A</v>
      </c>
      <c r="D103" s="387" t="e">
        <f>IF(B103="","",VLOOKUP($B103,'Feuillet B'!$A$7:$I$107,5,0))</f>
        <v>#N/A</v>
      </c>
      <c r="E103" s="388" t="e">
        <f>IF(B103="","",VLOOKUP(B103,'Feuillet B'!$A$7:$I$107,6,0))</f>
        <v>#N/A</v>
      </c>
      <c r="F103" s="389" t="e">
        <f>IF(B103="","",VLOOKUP($B103,'Feuillet B'!$A$7:$I$156,7,0))</f>
        <v>#N/A</v>
      </c>
      <c r="G103" s="390" t="e">
        <f>IF(B103="","",VLOOKUP($B103,'Feuillet B'!$A$7:$I$56,8,0))</f>
        <v>#N/A</v>
      </c>
      <c r="H103" s="97" t="s">
        <v>1905</v>
      </c>
      <c r="I103" s="364" t="s">
        <v>384</v>
      </c>
      <c r="J103" s="100" t="s">
        <v>808</v>
      </c>
      <c r="K103" s="81" t="s">
        <v>808</v>
      </c>
      <c r="L103" s="98" t="s">
        <v>1202</v>
      </c>
      <c r="M103" s="81" t="s">
        <v>808</v>
      </c>
      <c r="N103" s="96" t="s">
        <v>1884</v>
      </c>
      <c r="O103" s="81" t="s">
        <v>1203</v>
      </c>
      <c r="P103" s="392" t="str">
        <f>VLOOKUP(O103,Traitements!$A$2:$B$40,2,0)</f>
        <v>_indéterminé</v>
      </c>
      <c r="Q103" s="401" t="e">
        <f>VLOOKUP(L103,'Feuillet E'!$A$7:$I$50,7,0)</f>
        <v>#N/A</v>
      </c>
      <c r="R103" s="409"/>
      <c r="S103" s="86"/>
      <c r="T103" s="86"/>
      <c r="U103" s="86"/>
      <c r="V103" s="86"/>
      <c r="W103" s="86"/>
      <c r="X103" s="86"/>
      <c r="Y103" s="86"/>
      <c r="Z103" s="86"/>
      <c r="AA103" s="80"/>
      <c r="AB103" s="80"/>
      <c r="AC103" s="80"/>
      <c r="AD103" s="80"/>
      <c r="AE103" s="80"/>
      <c r="AF103" s="80"/>
      <c r="AG103" s="80"/>
      <c r="AH103" s="80"/>
      <c r="AI103" s="80"/>
      <c r="AJ103" s="80"/>
      <c r="AK103" s="80"/>
      <c r="AL103" s="80"/>
      <c r="AM103" s="80"/>
      <c r="AN103" s="80"/>
      <c r="AO103" s="80"/>
      <c r="AP103" s="80"/>
      <c r="AQ103" s="80"/>
      <c r="AR103" s="80"/>
      <c r="AS103" s="80"/>
      <c r="AT103" s="80"/>
    </row>
    <row r="104" spans="1:46" s="85" customFormat="1" ht="15" customHeight="1">
      <c r="A104" s="95" t="s">
        <v>575</v>
      </c>
      <c r="B104" s="81" t="s">
        <v>1661</v>
      </c>
      <c r="C104" s="386" t="e">
        <f>IF(B104="","",VLOOKUP($B104,'Feuillet B'!$A$7:$I$107,3,0))</f>
        <v>#N/A</v>
      </c>
      <c r="D104" s="387" t="e">
        <f>IF(B104="","",VLOOKUP($B104,'Feuillet B'!$A$7:$I$107,5,0))</f>
        <v>#N/A</v>
      </c>
      <c r="E104" s="388" t="e">
        <f>IF(B104="","",VLOOKUP(B104,'Feuillet B'!$A$7:$I$107,6,0))</f>
        <v>#N/A</v>
      </c>
      <c r="F104" s="389" t="e">
        <f>IF(B104="","",VLOOKUP($B104,'Feuillet B'!$A$7:$I$156,7,0))</f>
        <v>#N/A</v>
      </c>
      <c r="G104" s="390" t="e">
        <f>IF(B104="","",VLOOKUP($B104,'Feuillet B'!$A$7:$I$56,8,0))</f>
        <v>#N/A</v>
      </c>
      <c r="H104" s="97" t="s">
        <v>1905</v>
      </c>
      <c r="I104" s="364" t="s">
        <v>384</v>
      </c>
      <c r="J104" s="100" t="s">
        <v>808</v>
      </c>
      <c r="K104" s="81" t="s">
        <v>808</v>
      </c>
      <c r="L104" s="98" t="s">
        <v>1202</v>
      </c>
      <c r="M104" s="81" t="s">
        <v>808</v>
      </c>
      <c r="N104" s="96" t="s">
        <v>1884</v>
      </c>
      <c r="O104" s="81" t="s">
        <v>1203</v>
      </c>
      <c r="P104" s="392" t="str">
        <f>VLOOKUP(O104,Traitements!$A$2:$B$40,2,0)</f>
        <v>_indéterminé</v>
      </c>
      <c r="Q104" s="401" t="e">
        <f>VLOOKUP(L104,'Feuillet E'!$A$7:$I$50,7,0)</f>
        <v>#N/A</v>
      </c>
      <c r="R104" s="409"/>
      <c r="S104" s="86"/>
      <c r="T104" s="86"/>
      <c r="U104" s="86"/>
      <c r="V104" s="86"/>
      <c r="W104" s="86"/>
      <c r="X104" s="86"/>
      <c r="Y104" s="86"/>
      <c r="Z104" s="86"/>
      <c r="AA104" s="80"/>
      <c r="AB104" s="80"/>
      <c r="AC104" s="80"/>
      <c r="AD104" s="80"/>
      <c r="AE104" s="80"/>
      <c r="AF104" s="80"/>
      <c r="AG104" s="80"/>
      <c r="AH104" s="80"/>
      <c r="AI104" s="80"/>
      <c r="AJ104" s="80"/>
      <c r="AK104" s="80"/>
      <c r="AL104" s="80"/>
      <c r="AM104" s="80"/>
      <c r="AN104" s="80"/>
      <c r="AO104" s="80"/>
      <c r="AP104" s="80"/>
      <c r="AQ104" s="80"/>
      <c r="AR104" s="80"/>
      <c r="AS104" s="80"/>
      <c r="AT104" s="80"/>
    </row>
    <row r="105" spans="1:46" s="85" customFormat="1" ht="15" customHeight="1">
      <c r="A105" s="95" t="s">
        <v>575</v>
      </c>
      <c r="B105" s="81" t="s">
        <v>1661</v>
      </c>
      <c r="C105" s="386" t="e">
        <f>IF(B105="","",VLOOKUP($B105,'Feuillet B'!$A$7:$I$107,3,0))</f>
        <v>#N/A</v>
      </c>
      <c r="D105" s="387" t="e">
        <f>IF(B105="","",VLOOKUP($B105,'Feuillet B'!$A$7:$I$107,5,0))</f>
        <v>#N/A</v>
      </c>
      <c r="E105" s="388" t="e">
        <f>IF(B105="","",VLOOKUP(B105,'Feuillet B'!$A$7:$I$107,6,0))</f>
        <v>#N/A</v>
      </c>
      <c r="F105" s="389" t="e">
        <f>IF(B105="","",VLOOKUP($B105,'Feuillet B'!$A$7:$I$156,7,0))</f>
        <v>#N/A</v>
      </c>
      <c r="G105" s="390" t="e">
        <f>IF(B105="","",VLOOKUP($B105,'Feuillet B'!$A$7:$I$56,8,0))</f>
        <v>#N/A</v>
      </c>
      <c r="H105" s="97" t="s">
        <v>1905</v>
      </c>
      <c r="I105" s="364" t="s">
        <v>384</v>
      </c>
      <c r="J105" s="100" t="s">
        <v>808</v>
      </c>
      <c r="K105" s="81" t="s">
        <v>808</v>
      </c>
      <c r="L105" s="98" t="s">
        <v>1202</v>
      </c>
      <c r="M105" s="81" t="s">
        <v>808</v>
      </c>
      <c r="N105" s="96" t="s">
        <v>1884</v>
      </c>
      <c r="O105" s="81" t="s">
        <v>1203</v>
      </c>
      <c r="P105" s="392" t="str">
        <f>VLOOKUP(O105,Traitements!$A$2:$B$40,2,0)</f>
        <v>_indéterminé</v>
      </c>
      <c r="Q105" s="401" t="e">
        <f>VLOOKUP(L105,'Feuillet E'!$A$7:$I$50,7,0)</f>
        <v>#N/A</v>
      </c>
      <c r="R105" s="409"/>
      <c r="S105" s="86"/>
      <c r="T105" s="86"/>
      <c r="U105" s="86"/>
      <c r="V105" s="86"/>
      <c r="W105" s="86"/>
      <c r="X105" s="86"/>
      <c r="Y105" s="86"/>
      <c r="Z105" s="86"/>
      <c r="AA105" s="80"/>
      <c r="AB105" s="80"/>
      <c r="AC105" s="80"/>
      <c r="AD105" s="80"/>
      <c r="AE105" s="80"/>
      <c r="AF105" s="80"/>
      <c r="AG105" s="80"/>
      <c r="AH105" s="80"/>
      <c r="AI105" s="80"/>
      <c r="AJ105" s="80"/>
      <c r="AK105" s="80"/>
      <c r="AL105" s="80"/>
      <c r="AM105" s="80"/>
      <c r="AN105" s="80"/>
      <c r="AO105" s="80"/>
      <c r="AP105" s="80"/>
      <c r="AQ105" s="80"/>
      <c r="AR105" s="80"/>
      <c r="AS105" s="80"/>
      <c r="AT105" s="80"/>
    </row>
    <row r="106" spans="1:46" s="85" customFormat="1" ht="15" customHeight="1">
      <c r="A106" s="95" t="s">
        <v>575</v>
      </c>
      <c r="B106" s="81" t="s">
        <v>1661</v>
      </c>
      <c r="C106" s="386" t="e">
        <f>IF(B106="","",VLOOKUP($B106,'Feuillet B'!$A$7:$I$107,3,0))</f>
        <v>#N/A</v>
      </c>
      <c r="D106" s="387" t="e">
        <f>IF(B106="","",VLOOKUP($B106,'Feuillet B'!$A$7:$I$107,5,0))</f>
        <v>#N/A</v>
      </c>
      <c r="E106" s="388" t="e">
        <f>IF(B106="","",VLOOKUP(B106,'Feuillet B'!$A$7:$I$107,6,0))</f>
        <v>#N/A</v>
      </c>
      <c r="F106" s="389" t="e">
        <f>IF(B106="","",VLOOKUP($B106,'Feuillet B'!$A$7:$I$156,7,0))</f>
        <v>#N/A</v>
      </c>
      <c r="G106" s="390" t="e">
        <f>IF(B106="","",VLOOKUP($B106,'Feuillet B'!$A$7:$I$56,8,0))</f>
        <v>#N/A</v>
      </c>
      <c r="H106" s="97" t="s">
        <v>1905</v>
      </c>
      <c r="I106" s="364" t="s">
        <v>384</v>
      </c>
      <c r="J106" s="100" t="s">
        <v>808</v>
      </c>
      <c r="K106" s="81" t="s">
        <v>808</v>
      </c>
      <c r="L106" s="98" t="s">
        <v>1202</v>
      </c>
      <c r="M106" s="81" t="s">
        <v>808</v>
      </c>
      <c r="N106" s="96" t="s">
        <v>1884</v>
      </c>
      <c r="O106" s="81" t="s">
        <v>1203</v>
      </c>
      <c r="P106" s="392" t="str">
        <f>VLOOKUP(O106,Traitements!$A$2:$B$40,2,0)</f>
        <v>_indéterminé</v>
      </c>
      <c r="Q106" s="401" t="e">
        <f>VLOOKUP(L106,'Feuillet E'!$A$7:$I$50,7,0)</f>
        <v>#N/A</v>
      </c>
      <c r="R106" s="409"/>
      <c r="S106" s="86"/>
      <c r="T106" s="86"/>
      <c r="U106" s="86"/>
      <c r="V106" s="86"/>
      <c r="W106" s="86"/>
      <c r="X106" s="86"/>
      <c r="Y106" s="86"/>
      <c r="Z106" s="86"/>
      <c r="AA106" s="80"/>
      <c r="AB106" s="80"/>
      <c r="AC106" s="80"/>
      <c r="AD106" s="80"/>
      <c r="AE106" s="80"/>
      <c r="AF106" s="80"/>
      <c r="AG106" s="80"/>
      <c r="AH106" s="80"/>
      <c r="AI106" s="80"/>
      <c r="AJ106" s="80"/>
      <c r="AK106" s="80"/>
      <c r="AL106" s="80"/>
      <c r="AM106" s="80"/>
      <c r="AN106" s="80"/>
      <c r="AO106" s="80"/>
      <c r="AP106" s="80"/>
      <c r="AQ106" s="80"/>
      <c r="AR106" s="80"/>
      <c r="AS106" s="80"/>
      <c r="AT106" s="80"/>
    </row>
    <row r="107" spans="1:46" s="85" customFormat="1" ht="15" customHeight="1">
      <c r="A107" s="95" t="s">
        <v>575</v>
      </c>
      <c r="B107" s="81" t="s">
        <v>1661</v>
      </c>
      <c r="C107" s="386" t="e">
        <f>IF(B107="","",VLOOKUP($B107,'Feuillet B'!$A$7:$I$107,3,0))</f>
        <v>#N/A</v>
      </c>
      <c r="D107" s="387" t="e">
        <f>IF(B107="","",VLOOKUP($B107,'Feuillet B'!$A$7:$I$107,5,0))</f>
        <v>#N/A</v>
      </c>
      <c r="E107" s="388" t="e">
        <f>IF(B107="","",VLOOKUP(B107,'Feuillet B'!$A$7:$I$107,6,0))</f>
        <v>#N/A</v>
      </c>
      <c r="F107" s="389" t="e">
        <f>IF(B107="","",VLOOKUP($B107,'Feuillet B'!$A$7:$I$156,7,0))</f>
        <v>#N/A</v>
      </c>
      <c r="G107" s="390" t="e">
        <f>IF(B107="","",VLOOKUP($B107,'Feuillet B'!$A$7:$I$56,8,0))</f>
        <v>#N/A</v>
      </c>
      <c r="H107" s="97" t="s">
        <v>1905</v>
      </c>
      <c r="I107" s="364" t="s">
        <v>384</v>
      </c>
      <c r="J107" s="100" t="s">
        <v>808</v>
      </c>
      <c r="K107" s="81" t="s">
        <v>808</v>
      </c>
      <c r="L107" s="98" t="s">
        <v>1202</v>
      </c>
      <c r="M107" s="81" t="s">
        <v>808</v>
      </c>
      <c r="N107" s="96" t="s">
        <v>1884</v>
      </c>
      <c r="O107" s="81" t="s">
        <v>1203</v>
      </c>
      <c r="P107" s="392" t="str">
        <f>VLOOKUP(O107,Traitements!$A$2:$B$40,2,0)</f>
        <v>_indéterminé</v>
      </c>
      <c r="Q107" s="401" t="e">
        <f>VLOOKUP(L107,'Feuillet E'!$A$7:$I$50,7,0)</f>
        <v>#N/A</v>
      </c>
      <c r="R107" s="409"/>
      <c r="S107" s="86"/>
      <c r="T107" s="86"/>
      <c r="U107" s="86"/>
      <c r="V107" s="86"/>
      <c r="W107" s="86"/>
      <c r="X107" s="86"/>
      <c r="Y107" s="86"/>
      <c r="Z107" s="86"/>
      <c r="AA107" s="80"/>
      <c r="AB107" s="80"/>
      <c r="AC107" s="80"/>
      <c r="AD107" s="80"/>
      <c r="AE107" s="80"/>
      <c r="AF107" s="80"/>
      <c r="AG107" s="80"/>
      <c r="AH107" s="80"/>
      <c r="AI107" s="80"/>
      <c r="AJ107" s="80"/>
      <c r="AK107" s="80"/>
      <c r="AL107" s="80"/>
      <c r="AM107" s="80"/>
      <c r="AN107" s="80"/>
      <c r="AO107" s="80"/>
      <c r="AP107" s="80"/>
      <c r="AQ107" s="80"/>
      <c r="AR107" s="80"/>
      <c r="AS107" s="80"/>
      <c r="AT107" s="80"/>
    </row>
    <row r="108" spans="1:46" s="85" customFormat="1" ht="15" customHeight="1">
      <c r="A108" s="95" t="s">
        <v>575</v>
      </c>
      <c r="B108" s="81" t="s">
        <v>1661</v>
      </c>
      <c r="C108" s="386" t="e">
        <f>IF(B108="","",VLOOKUP($B108,'Feuillet B'!$A$7:$I$107,3,0))</f>
        <v>#N/A</v>
      </c>
      <c r="D108" s="387" t="e">
        <f>IF(B108="","",VLOOKUP($B108,'Feuillet B'!$A$7:$I$107,5,0))</f>
        <v>#N/A</v>
      </c>
      <c r="E108" s="388" t="e">
        <f>IF(B108="","",VLOOKUP(B108,'Feuillet B'!$A$7:$I$107,6,0))</f>
        <v>#N/A</v>
      </c>
      <c r="F108" s="389" t="e">
        <f>IF(B108="","",VLOOKUP($B108,'Feuillet B'!$A$7:$I$156,7,0))</f>
        <v>#N/A</v>
      </c>
      <c r="G108" s="390" t="e">
        <f>IF(B108="","",VLOOKUP($B108,'Feuillet B'!$A$7:$I$56,8,0))</f>
        <v>#N/A</v>
      </c>
      <c r="H108" s="97" t="s">
        <v>1905</v>
      </c>
      <c r="I108" s="364" t="s">
        <v>384</v>
      </c>
      <c r="J108" s="100" t="s">
        <v>808</v>
      </c>
      <c r="K108" s="81" t="s">
        <v>808</v>
      </c>
      <c r="L108" s="98" t="s">
        <v>1202</v>
      </c>
      <c r="M108" s="81" t="s">
        <v>808</v>
      </c>
      <c r="N108" s="96" t="s">
        <v>1884</v>
      </c>
      <c r="O108" s="81" t="s">
        <v>1203</v>
      </c>
      <c r="P108" s="392" t="str">
        <f>VLOOKUP(O108,Traitements!$A$2:$B$40,2,0)</f>
        <v>_indéterminé</v>
      </c>
      <c r="Q108" s="401" t="e">
        <f>VLOOKUP(L108,'Feuillet E'!$A$7:$I$50,7,0)</f>
        <v>#N/A</v>
      </c>
      <c r="R108" s="409"/>
      <c r="S108" s="86"/>
      <c r="T108" s="86"/>
      <c r="U108" s="86"/>
      <c r="V108" s="86"/>
      <c r="W108" s="86"/>
      <c r="X108" s="86"/>
      <c r="Y108" s="86"/>
      <c r="Z108" s="86"/>
      <c r="AA108" s="80"/>
      <c r="AB108" s="80"/>
      <c r="AC108" s="80"/>
      <c r="AD108" s="80"/>
      <c r="AE108" s="80"/>
      <c r="AF108" s="80"/>
      <c r="AG108" s="80"/>
      <c r="AH108" s="80"/>
      <c r="AI108" s="80"/>
      <c r="AJ108" s="80"/>
      <c r="AK108" s="80"/>
      <c r="AL108" s="80"/>
      <c r="AM108" s="80"/>
      <c r="AN108" s="80"/>
      <c r="AO108" s="80"/>
      <c r="AP108" s="80"/>
      <c r="AQ108" s="80"/>
      <c r="AR108" s="80"/>
      <c r="AS108" s="80"/>
      <c r="AT108" s="80"/>
    </row>
    <row r="109" spans="1:46" s="85" customFormat="1" ht="15" customHeight="1">
      <c r="A109" s="95" t="s">
        <v>575</v>
      </c>
      <c r="B109" s="81" t="s">
        <v>1661</v>
      </c>
      <c r="C109" s="386" t="e">
        <f>IF(B109="","",VLOOKUP($B109,'Feuillet B'!$A$7:$I$107,3,0))</f>
        <v>#N/A</v>
      </c>
      <c r="D109" s="387" t="e">
        <f>IF(B109="","",VLOOKUP($B109,'Feuillet B'!$A$7:$I$107,5,0))</f>
        <v>#N/A</v>
      </c>
      <c r="E109" s="388" t="e">
        <f>IF(B109="","",VLOOKUP(B109,'Feuillet B'!$A$7:$I$107,6,0))</f>
        <v>#N/A</v>
      </c>
      <c r="F109" s="389" t="e">
        <f>IF(B109="","",VLOOKUP($B109,'Feuillet B'!$A$7:$I$156,7,0))</f>
        <v>#N/A</v>
      </c>
      <c r="G109" s="390" t="e">
        <f>IF(B109="","",VLOOKUP($B109,'Feuillet B'!$A$7:$I$56,8,0))</f>
        <v>#N/A</v>
      </c>
      <c r="H109" s="97" t="s">
        <v>1905</v>
      </c>
      <c r="I109" s="364" t="s">
        <v>384</v>
      </c>
      <c r="J109" s="100" t="s">
        <v>808</v>
      </c>
      <c r="K109" s="81" t="s">
        <v>808</v>
      </c>
      <c r="L109" s="98" t="s">
        <v>1202</v>
      </c>
      <c r="M109" s="81" t="s">
        <v>808</v>
      </c>
      <c r="N109" s="96" t="s">
        <v>1884</v>
      </c>
      <c r="O109" s="81" t="s">
        <v>1203</v>
      </c>
      <c r="P109" s="392" t="str">
        <f>VLOOKUP(O109,Traitements!$A$2:$B$40,2,0)</f>
        <v>_indéterminé</v>
      </c>
      <c r="Q109" s="401" t="e">
        <f>VLOOKUP(L109,'Feuillet E'!$A$7:$I$50,7,0)</f>
        <v>#N/A</v>
      </c>
      <c r="R109" s="409"/>
      <c r="S109" s="86"/>
      <c r="T109" s="86"/>
      <c r="U109" s="86"/>
      <c r="V109" s="86"/>
      <c r="W109" s="86"/>
      <c r="X109" s="86"/>
      <c r="Y109" s="86"/>
      <c r="Z109" s="86"/>
      <c r="AA109" s="80"/>
      <c r="AB109" s="80"/>
      <c r="AC109" s="80"/>
      <c r="AD109" s="80"/>
      <c r="AE109" s="80"/>
      <c r="AF109" s="80"/>
      <c r="AG109" s="80"/>
      <c r="AH109" s="80"/>
      <c r="AI109" s="80"/>
      <c r="AJ109" s="80"/>
      <c r="AK109" s="80"/>
      <c r="AL109" s="80"/>
      <c r="AM109" s="80"/>
      <c r="AN109" s="80"/>
      <c r="AO109" s="80"/>
      <c r="AP109" s="80"/>
      <c r="AQ109" s="80"/>
      <c r="AR109" s="80"/>
      <c r="AS109" s="80"/>
      <c r="AT109" s="80"/>
    </row>
    <row r="110" spans="1:46" s="85" customFormat="1" ht="15" customHeight="1">
      <c r="A110" s="95" t="s">
        <v>575</v>
      </c>
      <c r="B110" s="81" t="s">
        <v>1661</v>
      </c>
      <c r="C110" s="386" t="e">
        <f>IF(B110="","",VLOOKUP($B110,'Feuillet B'!$A$7:$I$107,3,0))</f>
        <v>#N/A</v>
      </c>
      <c r="D110" s="387" t="e">
        <f>IF(B110="","",VLOOKUP($B110,'Feuillet B'!$A$7:$I$107,5,0))</f>
        <v>#N/A</v>
      </c>
      <c r="E110" s="388" t="e">
        <f>IF(B110="","",VLOOKUP(B110,'Feuillet B'!$A$7:$I$107,6,0))</f>
        <v>#N/A</v>
      </c>
      <c r="F110" s="389" t="e">
        <f>IF(B110="","",VLOOKUP($B110,'Feuillet B'!$A$7:$I$156,7,0))</f>
        <v>#N/A</v>
      </c>
      <c r="G110" s="390" t="e">
        <f>IF(B110="","",VLOOKUP($B110,'Feuillet B'!$A$7:$I$56,8,0))</f>
        <v>#N/A</v>
      </c>
      <c r="H110" s="97" t="s">
        <v>1905</v>
      </c>
      <c r="I110" s="364" t="s">
        <v>384</v>
      </c>
      <c r="J110" s="100" t="s">
        <v>808</v>
      </c>
      <c r="K110" s="81" t="s">
        <v>808</v>
      </c>
      <c r="L110" s="98" t="s">
        <v>1202</v>
      </c>
      <c r="M110" s="81" t="s">
        <v>808</v>
      </c>
      <c r="N110" s="96" t="s">
        <v>1884</v>
      </c>
      <c r="O110" s="81" t="s">
        <v>1203</v>
      </c>
      <c r="P110" s="392" t="str">
        <f>VLOOKUP(O110,Traitements!$A$2:$B$40,2,0)</f>
        <v>_indéterminé</v>
      </c>
      <c r="Q110" s="401" t="e">
        <f>VLOOKUP(L110,'Feuillet E'!$A$7:$I$50,7,0)</f>
        <v>#N/A</v>
      </c>
      <c r="R110" s="409"/>
      <c r="S110" s="86"/>
      <c r="T110" s="86"/>
      <c r="U110" s="86"/>
      <c r="V110" s="86"/>
      <c r="W110" s="86"/>
      <c r="X110" s="86"/>
      <c r="Y110" s="86"/>
      <c r="Z110" s="86"/>
      <c r="AA110" s="80"/>
      <c r="AB110" s="80"/>
      <c r="AC110" s="80"/>
      <c r="AD110" s="80"/>
      <c r="AE110" s="80"/>
      <c r="AF110" s="80"/>
      <c r="AG110" s="80"/>
      <c r="AH110" s="80"/>
      <c r="AI110" s="80"/>
      <c r="AJ110" s="80"/>
      <c r="AK110" s="80"/>
      <c r="AL110" s="80"/>
      <c r="AM110" s="80"/>
      <c r="AN110" s="80"/>
      <c r="AO110" s="80"/>
      <c r="AP110" s="80"/>
      <c r="AQ110" s="80"/>
      <c r="AR110" s="80"/>
      <c r="AS110" s="80"/>
      <c r="AT110" s="80"/>
    </row>
    <row r="111" spans="1:46" s="85" customFormat="1" ht="15" customHeight="1">
      <c r="A111" s="95" t="s">
        <v>575</v>
      </c>
      <c r="B111" s="81" t="s">
        <v>1661</v>
      </c>
      <c r="C111" s="386" t="e">
        <f>IF(B111="","",VLOOKUP($B111,'Feuillet B'!$A$7:$I$107,3,0))</f>
        <v>#N/A</v>
      </c>
      <c r="D111" s="387" t="e">
        <f>IF(B111="","",VLOOKUP($B111,'Feuillet B'!$A$7:$I$107,5,0))</f>
        <v>#N/A</v>
      </c>
      <c r="E111" s="388" t="e">
        <f>IF(B111="","",VLOOKUP(B111,'Feuillet B'!$A$7:$I$107,6,0))</f>
        <v>#N/A</v>
      </c>
      <c r="F111" s="389" t="e">
        <f>IF(B111="","",VLOOKUP($B111,'Feuillet B'!$A$7:$I$156,7,0))</f>
        <v>#N/A</v>
      </c>
      <c r="G111" s="390" t="e">
        <f>IF(B111="","",VLOOKUP($B111,'Feuillet B'!$A$7:$I$56,8,0))</f>
        <v>#N/A</v>
      </c>
      <c r="H111" s="97" t="s">
        <v>1905</v>
      </c>
      <c r="I111" s="364" t="s">
        <v>384</v>
      </c>
      <c r="J111" s="100" t="s">
        <v>808</v>
      </c>
      <c r="K111" s="81" t="s">
        <v>808</v>
      </c>
      <c r="L111" s="98" t="s">
        <v>1202</v>
      </c>
      <c r="M111" s="81" t="s">
        <v>808</v>
      </c>
      <c r="N111" s="96" t="s">
        <v>1884</v>
      </c>
      <c r="O111" s="81" t="s">
        <v>1203</v>
      </c>
      <c r="P111" s="392" t="str">
        <f>VLOOKUP(O111,Traitements!$A$2:$B$40,2,0)</f>
        <v>_indéterminé</v>
      </c>
      <c r="Q111" s="401" t="e">
        <f>VLOOKUP(L111,'Feuillet E'!$A$7:$I$50,7,0)</f>
        <v>#N/A</v>
      </c>
      <c r="R111" s="409"/>
      <c r="S111" s="86"/>
      <c r="T111" s="86"/>
      <c r="U111" s="86"/>
      <c r="V111" s="86"/>
      <c r="W111" s="86"/>
      <c r="X111" s="86"/>
      <c r="Y111" s="86"/>
      <c r="Z111" s="86"/>
      <c r="AA111" s="80"/>
      <c r="AB111" s="80"/>
      <c r="AC111" s="80"/>
      <c r="AD111" s="80"/>
      <c r="AE111" s="80"/>
      <c r="AF111" s="80"/>
      <c r="AG111" s="80"/>
      <c r="AH111" s="80"/>
      <c r="AI111" s="80"/>
      <c r="AJ111" s="80"/>
      <c r="AK111" s="80"/>
      <c r="AL111" s="80"/>
      <c r="AM111" s="80"/>
      <c r="AN111" s="80"/>
      <c r="AO111" s="80"/>
      <c r="AP111" s="80"/>
      <c r="AQ111" s="80"/>
      <c r="AR111" s="80"/>
      <c r="AS111" s="80"/>
      <c r="AT111" s="80"/>
    </row>
    <row r="112" spans="1:46" s="85" customFormat="1" ht="15" customHeight="1">
      <c r="A112" s="95" t="s">
        <v>575</v>
      </c>
      <c r="B112" s="81" t="s">
        <v>1661</v>
      </c>
      <c r="C112" s="386" t="e">
        <f>IF(B112="","",VLOOKUP($B112,'Feuillet B'!$A$7:$I$107,3,0))</f>
        <v>#N/A</v>
      </c>
      <c r="D112" s="387" t="e">
        <f>IF(B112="","",VLOOKUP($B112,'Feuillet B'!$A$7:$I$107,5,0))</f>
        <v>#N/A</v>
      </c>
      <c r="E112" s="388" t="e">
        <f>IF(B112="","",VLOOKUP(B112,'Feuillet B'!$A$7:$I$107,6,0))</f>
        <v>#N/A</v>
      </c>
      <c r="F112" s="389" t="e">
        <f>IF(B112="","",VLOOKUP($B112,'Feuillet B'!$A$7:$I$156,7,0))</f>
        <v>#N/A</v>
      </c>
      <c r="G112" s="390" t="e">
        <f>IF(B112="","",VLOOKUP($B112,'Feuillet B'!$A$7:$I$56,8,0))</f>
        <v>#N/A</v>
      </c>
      <c r="H112" s="97" t="s">
        <v>1905</v>
      </c>
      <c r="I112" s="364" t="s">
        <v>384</v>
      </c>
      <c r="J112" s="100" t="s">
        <v>808</v>
      </c>
      <c r="K112" s="81" t="s">
        <v>808</v>
      </c>
      <c r="L112" s="98" t="s">
        <v>1202</v>
      </c>
      <c r="M112" s="81" t="s">
        <v>808</v>
      </c>
      <c r="N112" s="96" t="s">
        <v>1884</v>
      </c>
      <c r="O112" s="81" t="s">
        <v>1203</v>
      </c>
      <c r="P112" s="392" t="str">
        <f>VLOOKUP(O112,Traitements!$A$2:$B$40,2,0)</f>
        <v>_indéterminé</v>
      </c>
      <c r="Q112" s="401" t="e">
        <f>VLOOKUP(L112,'Feuillet E'!$A$7:$I$50,7,0)</f>
        <v>#N/A</v>
      </c>
      <c r="R112" s="409"/>
      <c r="S112" s="86"/>
      <c r="T112" s="86"/>
      <c r="U112" s="86"/>
      <c r="V112" s="86"/>
      <c r="W112" s="86"/>
      <c r="X112" s="86"/>
      <c r="Y112" s="86"/>
      <c r="Z112" s="86"/>
      <c r="AA112" s="80"/>
      <c r="AB112" s="80"/>
      <c r="AC112" s="80"/>
      <c r="AD112" s="80"/>
      <c r="AE112" s="80"/>
      <c r="AF112" s="80"/>
      <c r="AG112" s="80"/>
      <c r="AH112" s="80"/>
      <c r="AI112" s="80"/>
      <c r="AJ112" s="80"/>
      <c r="AK112" s="80"/>
      <c r="AL112" s="80"/>
      <c r="AM112" s="80"/>
      <c r="AN112" s="80"/>
      <c r="AO112" s="80"/>
      <c r="AP112" s="80"/>
      <c r="AQ112" s="80"/>
      <c r="AR112" s="80"/>
      <c r="AS112" s="80"/>
      <c r="AT112" s="80"/>
    </row>
    <row r="113" spans="1:46" s="85" customFormat="1" ht="15" customHeight="1">
      <c r="A113" s="95" t="s">
        <v>575</v>
      </c>
      <c r="B113" s="81" t="s">
        <v>1661</v>
      </c>
      <c r="C113" s="386" t="e">
        <f>IF(B113="","",VLOOKUP($B113,'Feuillet B'!$A$7:$I$107,3,0))</f>
        <v>#N/A</v>
      </c>
      <c r="D113" s="387" t="e">
        <f>IF(B113="","",VLOOKUP($B113,'Feuillet B'!$A$7:$I$107,5,0))</f>
        <v>#N/A</v>
      </c>
      <c r="E113" s="388" t="e">
        <f>IF(B113="","",VLOOKUP(B113,'Feuillet B'!$A$7:$I$107,6,0))</f>
        <v>#N/A</v>
      </c>
      <c r="F113" s="389" t="e">
        <f>IF(B113="","",VLOOKUP($B113,'Feuillet B'!$A$7:$I$156,7,0))</f>
        <v>#N/A</v>
      </c>
      <c r="G113" s="390" t="e">
        <f>IF(B113="","",VLOOKUP($B113,'Feuillet B'!$A$7:$I$56,8,0))</f>
        <v>#N/A</v>
      </c>
      <c r="H113" s="97" t="s">
        <v>1905</v>
      </c>
      <c r="I113" s="364" t="s">
        <v>384</v>
      </c>
      <c r="J113" s="100" t="s">
        <v>808</v>
      </c>
      <c r="K113" s="81" t="s">
        <v>808</v>
      </c>
      <c r="L113" s="98" t="s">
        <v>1202</v>
      </c>
      <c r="M113" s="81" t="s">
        <v>808</v>
      </c>
      <c r="N113" s="96" t="s">
        <v>1884</v>
      </c>
      <c r="O113" s="81" t="s">
        <v>1203</v>
      </c>
      <c r="P113" s="392" t="str">
        <f>VLOOKUP(O113,Traitements!$A$2:$B$40,2,0)</f>
        <v>_indéterminé</v>
      </c>
      <c r="Q113" s="401" t="e">
        <f>VLOOKUP(L113,'Feuillet E'!$A$7:$I$50,7,0)</f>
        <v>#N/A</v>
      </c>
      <c r="R113" s="409"/>
      <c r="S113" s="86"/>
      <c r="T113" s="86"/>
      <c r="U113" s="86"/>
      <c r="V113" s="86"/>
      <c r="W113" s="86"/>
      <c r="X113" s="86"/>
      <c r="Y113" s="86"/>
      <c r="Z113" s="86"/>
      <c r="AA113" s="80"/>
      <c r="AB113" s="80"/>
      <c r="AC113" s="80"/>
      <c r="AD113" s="80"/>
      <c r="AE113" s="80"/>
      <c r="AF113" s="80"/>
      <c r="AG113" s="80"/>
      <c r="AH113" s="80"/>
      <c r="AI113" s="80"/>
      <c r="AJ113" s="80"/>
      <c r="AK113" s="80"/>
      <c r="AL113" s="80"/>
      <c r="AM113" s="80"/>
      <c r="AN113" s="80"/>
      <c r="AO113" s="80"/>
      <c r="AP113" s="80"/>
      <c r="AQ113" s="80"/>
      <c r="AR113" s="80"/>
      <c r="AS113" s="80"/>
      <c r="AT113" s="80"/>
    </row>
    <row r="114" spans="1:46" s="85" customFormat="1" ht="15" customHeight="1">
      <c r="A114" s="95" t="s">
        <v>575</v>
      </c>
      <c r="B114" s="81" t="s">
        <v>1661</v>
      </c>
      <c r="C114" s="386" t="e">
        <f>IF(B114="","",VLOOKUP($B114,'Feuillet B'!$A$7:$I$107,3,0))</f>
        <v>#N/A</v>
      </c>
      <c r="D114" s="387" t="e">
        <f>IF(B114="","",VLOOKUP($B114,'Feuillet B'!$A$7:$I$107,5,0))</f>
        <v>#N/A</v>
      </c>
      <c r="E114" s="388" t="e">
        <f>IF(B114="","",VLOOKUP(B114,'Feuillet B'!$A$7:$I$107,6,0))</f>
        <v>#N/A</v>
      </c>
      <c r="F114" s="389" t="e">
        <f>IF(B114="","",VLOOKUP($B114,'Feuillet B'!$A$7:$I$156,7,0))</f>
        <v>#N/A</v>
      </c>
      <c r="G114" s="390" t="e">
        <f>IF(B114="","",VLOOKUP($B114,'Feuillet B'!$A$7:$I$56,8,0))</f>
        <v>#N/A</v>
      </c>
      <c r="H114" s="97" t="s">
        <v>1905</v>
      </c>
      <c r="I114" s="364" t="s">
        <v>384</v>
      </c>
      <c r="J114" s="100" t="s">
        <v>808</v>
      </c>
      <c r="K114" s="81" t="s">
        <v>808</v>
      </c>
      <c r="L114" s="98" t="s">
        <v>1202</v>
      </c>
      <c r="M114" s="81" t="s">
        <v>808</v>
      </c>
      <c r="N114" s="96" t="s">
        <v>1884</v>
      </c>
      <c r="O114" s="81" t="s">
        <v>1203</v>
      </c>
      <c r="P114" s="392" t="str">
        <f>VLOOKUP(O114,Traitements!$A$2:$B$40,2,0)</f>
        <v>_indéterminé</v>
      </c>
      <c r="Q114" s="401" t="e">
        <f>VLOOKUP(L114,'Feuillet E'!$A$7:$I$50,7,0)</f>
        <v>#N/A</v>
      </c>
      <c r="R114" s="409"/>
      <c r="S114" s="86"/>
      <c r="T114" s="86"/>
      <c r="U114" s="86"/>
      <c r="V114" s="86"/>
      <c r="W114" s="86"/>
      <c r="X114" s="86"/>
      <c r="Y114" s="86"/>
      <c r="Z114" s="86"/>
      <c r="AA114" s="80"/>
      <c r="AB114" s="80"/>
      <c r="AC114" s="80"/>
      <c r="AD114" s="80"/>
      <c r="AE114" s="80"/>
      <c r="AF114" s="80"/>
      <c r="AG114" s="80"/>
      <c r="AH114" s="80"/>
      <c r="AI114" s="80"/>
      <c r="AJ114" s="80"/>
      <c r="AK114" s="80"/>
      <c r="AL114" s="80"/>
      <c r="AM114" s="80"/>
      <c r="AN114" s="80"/>
      <c r="AO114" s="80"/>
      <c r="AP114" s="80"/>
      <c r="AQ114" s="80"/>
      <c r="AR114" s="80"/>
      <c r="AS114" s="80"/>
      <c r="AT114" s="80"/>
    </row>
    <row r="115" spans="1:46" s="85" customFormat="1" ht="15" customHeight="1">
      <c r="A115" s="95" t="s">
        <v>575</v>
      </c>
      <c r="B115" s="81" t="s">
        <v>1661</v>
      </c>
      <c r="C115" s="386" t="e">
        <f>IF(B115="","",VLOOKUP($B115,'Feuillet B'!$A$7:$I$107,3,0))</f>
        <v>#N/A</v>
      </c>
      <c r="D115" s="387" t="e">
        <f>IF(B115="","",VLOOKUP($B115,'Feuillet B'!$A$7:$I$107,5,0))</f>
        <v>#N/A</v>
      </c>
      <c r="E115" s="388" t="e">
        <f>IF(B115="","",VLOOKUP(B115,'Feuillet B'!$A$7:$I$107,6,0))</f>
        <v>#N/A</v>
      </c>
      <c r="F115" s="389" t="e">
        <f>IF(B115="","",VLOOKUP($B115,'Feuillet B'!$A$7:$I$156,7,0))</f>
        <v>#N/A</v>
      </c>
      <c r="G115" s="390" t="e">
        <f>IF(B115="","",VLOOKUP($B115,'Feuillet B'!$A$7:$I$56,8,0))</f>
        <v>#N/A</v>
      </c>
      <c r="H115" s="97" t="s">
        <v>1905</v>
      </c>
      <c r="I115" s="364" t="s">
        <v>384</v>
      </c>
      <c r="J115" s="100" t="s">
        <v>808</v>
      </c>
      <c r="K115" s="81" t="s">
        <v>808</v>
      </c>
      <c r="L115" s="98" t="s">
        <v>1202</v>
      </c>
      <c r="M115" s="81" t="s">
        <v>808</v>
      </c>
      <c r="N115" s="96" t="s">
        <v>1884</v>
      </c>
      <c r="O115" s="81" t="s">
        <v>1203</v>
      </c>
      <c r="P115" s="392" t="str">
        <f>VLOOKUP(O115,Traitements!$A$2:$B$40,2,0)</f>
        <v>_indéterminé</v>
      </c>
      <c r="Q115" s="401" t="e">
        <f>VLOOKUP(L115,'Feuillet E'!$A$7:$I$50,7,0)</f>
        <v>#N/A</v>
      </c>
      <c r="R115" s="409"/>
      <c r="S115" s="86"/>
      <c r="T115" s="86"/>
      <c r="U115" s="86"/>
      <c r="V115" s="86"/>
      <c r="W115" s="86"/>
      <c r="X115" s="86"/>
      <c r="Y115" s="86"/>
      <c r="Z115" s="86"/>
      <c r="AA115" s="80"/>
      <c r="AB115" s="80"/>
      <c r="AC115" s="80"/>
      <c r="AD115" s="80"/>
      <c r="AE115" s="80"/>
      <c r="AF115" s="80"/>
      <c r="AG115" s="80"/>
      <c r="AH115" s="80"/>
      <c r="AI115" s="80"/>
      <c r="AJ115" s="80"/>
      <c r="AK115" s="80"/>
      <c r="AL115" s="80"/>
      <c r="AM115" s="80"/>
      <c r="AN115" s="80"/>
      <c r="AO115" s="80"/>
      <c r="AP115" s="80"/>
      <c r="AQ115" s="80"/>
      <c r="AR115" s="80"/>
      <c r="AS115" s="80"/>
      <c r="AT115" s="80"/>
    </row>
    <row r="116" spans="1:46" s="85" customFormat="1" ht="15" customHeight="1">
      <c r="A116" s="95" t="s">
        <v>575</v>
      </c>
      <c r="B116" s="81" t="s">
        <v>1661</v>
      </c>
      <c r="C116" s="386" t="e">
        <f>IF(B116="","",VLOOKUP($B116,'Feuillet B'!$A$7:$I$107,3,0))</f>
        <v>#N/A</v>
      </c>
      <c r="D116" s="387" t="e">
        <f>IF(B116="","",VLOOKUP($B116,'Feuillet B'!$A$7:$I$107,5,0))</f>
        <v>#N/A</v>
      </c>
      <c r="E116" s="388" t="e">
        <f>IF(B116="","",VLOOKUP(B116,'Feuillet B'!$A$7:$I$107,6,0))</f>
        <v>#N/A</v>
      </c>
      <c r="F116" s="389" t="e">
        <f>IF(B116="","",VLOOKUP($B116,'Feuillet B'!$A$7:$I$156,7,0))</f>
        <v>#N/A</v>
      </c>
      <c r="G116" s="390" t="e">
        <f>IF(B116="","",VLOOKUP($B116,'Feuillet B'!$A$7:$I$56,8,0))</f>
        <v>#N/A</v>
      </c>
      <c r="H116" s="97" t="s">
        <v>1905</v>
      </c>
      <c r="I116" s="364" t="s">
        <v>384</v>
      </c>
      <c r="J116" s="100" t="s">
        <v>808</v>
      </c>
      <c r="K116" s="81" t="s">
        <v>808</v>
      </c>
      <c r="L116" s="98" t="s">
        <v>1202</v>
      </c>
      <c r="M116" s="81" t="s">
        <v>808</v>
      </c>
      <c r="N116" s="96" t="s">
        <v>1884</v>
      </c>
      <c r="O116" s="81" t="s">
        <v>1203</v>
      </c>
      <c r="P116" s="392" t="str">
        <f>VLOOKUP(O116,Traitements!$A$2:$B$40,2,0)</f>
        <v>_indéterminé</v>
      </c>
      <c r="Q116" s="401" t="e">
        <f>VLOOKUP(L116,'Feuillet E'!$A$7:$I$50,7,0)</f>
        <v>#N/A</v>
      </c>
      <c r="R116" s="409"/>
      <c r="S116" s="86"/>
      <c r="T116" s="86"/>
      <c r="U116" s="86"/>
      <c r="V116" s="86"/>
      <c r="W116" s="86"/>
      <c r="X116" s="86"/>
      <c r="Y116" s="86"/>
      <c r="Z116" s="86"/>
      <c r="AA116" s="80"/>
      <c r="AB116" s="80"/>
      <c r="AC116" s="80"/>
      <c r="AD116" s="80"/>
      <c r="AE116" s="80"/>
      <c r="AF116" s="80"/>
      <c r="AG116" s="80"/>
      <c r="AH116" s="80"/>
      <c r="AI116" s="80"/>
      <c r="AJ116" s="80"/>
      <c r="AK116" s="80"/>
      <c r="AL116" s="80"/>
      <c r="AM116" s="80"/>
      <c r="AN116" s="80"/>
      <c r="AO116" s="80"/>
      <c r="AP116" s="80"/>
      <c r="AQ116" s="80"/>
      <c r="AR116" s="80"/>
      <c r="AS116" s="80"/>
      <c r="AT116" s="80"/>
    </row>
    <row r="117" spans="1:46" s="85" customFormat="1" ht="15" customHeight="1">
      <c r="A117" s="95" t="s">
        <v>575</v>
      </c>
      <c r="B117" s="81" t="s">
        <v>1661</v>
      </c>
      <c r="C117" s="386" t="e">
        <f>IF(B117="","",VLOOKUP($B117,'Feuillet B'!$A$7:$I$107,3,0))</f>
        <v>#N/A</v>
      </c>
      <c r="D117" s="387" t="e">
        <f>IF(B117="","",VLOOKUP($B117,'Feuillet B'!$A$7:$I$107,5,0))</f>
        <v>#N/A</v>
      </c>
      <c r="E117" s="388" t="e">
        <f>IF(B117="","",VLOOKUP(B117,'Feuillet B'!$A$7:$I$107,6,0))</f>
        <v>#N/A</v>
      </c>
      <c r="F117" s="389" t="e">
        <f>IF(B117="","",VLOOKUP($B117,'Feuillet B'!$A$7:$I$156,7,0))</f>
        <v>#N/A</v>
      </c>
      <c r="G117" s="390" t="e">
        <f>IF(B117="","",VLOOKUP($B117,'Feuillet B'!$A$7:$I$56,8,0))</f>
        <v>#N/A</v>
      </c>
      <c r="H117" s="97" t="s">
        <v>1905</v>
      </c>
      <c r="I117" s="364" t="s">
        <v>384</v>
      </c>
      <c r="J117" s="100" t="s">
        <v>808</v>
      </c>
      <c r="K117" s="81" t="s">
        <v>808</v>
      </c>
      <c r="L117" s="98" t="s">
        <v>1202</v>
      </c>
      <c r="M117" s="81" t="s">
        <v>808</v>
      </c>
      <c r="N117" s="96" t="s">
        <v>1884</v>
      </c>
      <c r="O117" s="81" t="s">
        <v>1203</v>
      </c>
      <c r="P117" s="392" t="str">
        <f>VLOOKUP(O117,Traitements!$A$2:$B$40,2,0)</f>
        <v>_indéterminé</v>
      </c>
      <c r="Q117" s="401" t="e">
        <f>VLOOKUP(L117,'Feuillet E'!$A$7:$I$50,7,0)</f>
        <v>#N/A</v>
      </c>
      <c r="R117" s="409"/>
      <c r="S117" s="86"/>
      <c r="T117" s="86"/>
      <c r="U117" s="86"/>
      <c r="V117" s="86"/>
      <c r="W117" s="86"/>
      <c r="X117" s="86"/>
      <c r="Y117" s="86"/>
      <c r="Z117" s="86"/>
      <c r="AA117" s="80"/>
      <c r="AB117" s="80"/>
      <c r="AC117" s="80"/>
      <c r="AD117" s="80"/>
      <c r="AE117" s="80"/>
      <c r="AF117" s="80"/>
      <c r="AG117" s="80"/>
      <c r="AH117" s="80"/>
      <c r="AI117" s="80"/>
      <c r="AJ117" s="80"/>
      <c r="AK117" s="80"/>
      <c r="AL117" s="80"/>
      <c r="AM117" s="80"/>
      <c r="AN117" s="80"/>
      <c r="AO117" s="80"/>
      <c r="AP117" s="80"/>
      <c r="AQ117" s="80"/>
      <c r="AR117" s="80"/>
      <c r="AS117" s="80"/>
      <c r="AT117" s="80"/>
    </row>
    <row r="118" spans="1:46" s="85" customFormat="1" ht="15" customHeight="1">
      <c r="A118" s="95" t="s">
        <v>575</v>
      </c>
      <c r="B118" s="81" t="s">
        <v>1661</v>
      </c>
      <c r="C118" s="386" t="e">
        <f>IF(B118="","",VLOOKUP($B118,'Feuillet B'!$A$7:$I$107,3,0))</f>
        <v>#N/A</v>
      </c>
      <c r="D118" s="387" t="e">
        <f>IF(B118="","",VLOOKUP($B118,'Feuillet B'!$A$7:$I$107,5,0))</f>
        <v>#N/A</v>
      </c>
      <c r="E118" s="388" t="e">
        <f>IF(B118="","",VLOOKUP(B118,'Feuillet B'!$A$7:$I$107,6,0))</f>
        <v>#N/A</v>
      </c>
      <c r="F118" s="389" t="e">
        <f>IF(B118="","",VLOOKUP($B118,'Feuillet B'!$A$7:$I$156,7,0))</f>
        <v>#N/A</v>
      </c>
      <c r="G118" s="390" t="e">
        <f>IF(B118="","",VLOOKUP($B118,'Feuillet B'!$A$7:$I$56,8,0))</f>
        <v>#N/A</v>
      </c>
      <c r="H118" s="97" t="s">
        <v>1905</v>
      </c>
      <c r="I118" s="364" t="s">
        <v>384</v>
      </c>
      <c r="J118" s="100" t="s">
        <v>808</v>
      </c>
      <c r="K118" s="81" t="s">
        <v>808</v>
      </c>
      <c r="L118" s="98" t="s">
        <v>1202</v>
      </c>
      <c r="M118" s="81" t="s">
        <v>808</v>
      </c>
      <c r="N118" s="96" t="s">
        <v>1884</v>
      </c>
      <c r="O118" s="81" t="s">
        <v>1203</v>
      </c>
      <c r="P118" s="392" t="str">
        <f>VLOOKUP(O118,Traitements!$A$2:$B$40,2,0)</f>
        <v>_indéterminé</v>
      </c>
      <c r="Q118" s="401" t="e">
        <f>VLOOKUP(L118,'Feuillet E'!$A$7:$I$50,7,0)</f>
        <v>#N/A</v>
      </c>
      <c r="R118" s="409"/>
      <c r="S118" s="86"/>
      <c r="T118" s="86"/>
      <c r="U118" s="86"/>
      <c r="V118" s="86"/>
      <c r="W118" s="86"/>
      <c r="X118" s="86"/>
      <c r="Y118" s="86"/>
      <c r="Z118" s="86"/>
      <c r="AA118" s="80"/>
      <c r="AB118" s="80"/>
      <c r="AC118" s="80"/>
      <c r="AD118" s="80"/>
      <c r="AE118" s="80"/>
      <c r="AF118" s="80"/>
      <c r="AG118" s="80"/>
      <c r="AH118" s="80"/>
      <c r="AI118" s="80"/>
      <c r="AJ118" s="80"/>
      <c r="AK118" s="80"/>
      <c r="AL118" s="80"/>
      <c r="AM118" s="80"/>
      <c r="AN118" s="80"/>
      <c r="AO118" s="80"/>
      <c r="AP118" s="80"/>
      <c r="AQ118" s="80"/>
      <c r="AR118" s="80"/>
      <c r="AS118" s="80"/>
      <c r="AT118" s="80"/>
    </row>
    <row r="119" spans="1:46" s="85" customFormat="1" ht="15" customHeight="1">
      <c r="A119" s="95" t="s">
        <v>575</v>
      </c>
      <c r="B119" s="81" t="s">
        <v>1661</v>
      </c>
      <c r="C119" s="386" t="e">
        <f>IF(B119="","",VLOOKUP($B119,'Feuillet B'!$A$7:$I$107,3,0))</f>
        <v>#N/A</v>
      </c>
      <c r="D119" s="387" t="e">
        <f>IF(B119="","",VLOOKUP($B119,'Feuillet B'!$A$7:$I$107,5,0))</f>
        <v>#N/A</v>
      </c>
      <c r="E119" s="388" t="e">
        <f>IF(B119="","",VLOOKUP(B119,'Feuillet B'!$A$7:$I$107,6,0))</f>
        <v>#N/A</v>
      </c>
      <c r="F119" s="389" t="e">
        <f>IF(B119="","",VLOOKUP($B119,'Feuillet B'!$A$7:$I$156,7,0))</f>
        <v>#N/A</v>
      </c>
      <c r="G119" s="390" t="e">
        <f>IF(B119="","",VLOOKUP($B119,'Feuillet B'!$A$7:$I$56,8,0))</f>
        <v>#N/A</v>
      </c>
      <c r="H119" s="97" t="s">
        <v>1905</v>
      </c>
      <c r="I119" s="364" t="s">
        <v>384</v>
      </c>
      <c r="J119" s="100" t="s">
        <v>808</v>
      </c>
      <c r="K119" s="81" t="s">
        <v>808</v>
      </c>
      <c r="L119" s="98" t="s">
        <v>1202</v>
      </c>
      <c r="M119" s="81" t="s">
        <v>808</v>
      </c>
      <c r="N119" s="96" t="s">
        <v>1884</v>
      </c>
      <c r="O119" s="81" t="s">
        <v>1203</v>
      </c>
      <c r="P119" s="392" t="str">
        <f>VLOOKUP(O119,Traitements!$A$2:$B$40,2,0)</f>
        <v>_indéterminé</v>
      </c>
      <c r="Q119" s="401" t="e">
        <f>VLOOKUP(L119,'Feuillet E'!$A$7:$I$50,7,0)</f>
        <v>#N/A</v>
      </c>
      <c r="R119" s="409"/>
      <c r="S119" s="86"/>
      <c r="T119" s="86"/>
      <c r="U119" s="86"/>
      <c r="V119" s="86"/>
      <c r="W119" s="86"/>
      <c r="X119" s="86"/>
      <c r="Y119" s="86"/>
      <c r="Z119" s="86"/>
      <c r="AA119" s="80"/>
      <c r="AB119" s="80"/>
      <c r="AC119" s="80"/>
      <c r="AD119" s="80"/>
      <c r="AE119" s="80"/>
      <c r="AF119" s="80"/>
      <c r="AG119" s="80"/>
      <c r="AH119" s="80"/>
      <c r="AI119" s="80"/>
      <c r="AJ119" s="80"/>
      <c r="AK119" s="80"/>
      <c r="AL119" s="80"/>
      <c r="AM119" s="80"/>
      <c r="AN119" s="80"/>
      <c r="AO119" s="80"/>
      <c r="AP119" s="80"/>
      <c r="AQ119" s="80"/>
      <c r="AR119" s="80"/>
      <c r="AS119" s="80"/>
      <c r="AT119" s="80"/>
    </row>
    <row r="120" spans="1:46" s="85" customFormat="1" ht="15" customHeight="1">
      <c r="A120" s="95" t="s">
        <v>575</v>
      </c>
      <c r="B120" s="81" t="s">
        <v>1661</v>
      </c>
      <c r="C120" s="386" t="e">
        <f>IF(B120="","",VLOOKUP($B120,'Feuillet B'!$A$7:$I$107,3,0))</f>
        <v>#N/A</v>
      </c>
      <c r="D120" s="387" t="e">
        <f>IF(B120="","",VLOOKUP($B120,'Feuillet B'!$A$7:$I$107,5,0))</f>
        <v>#N/A</v>
      </c>
      <c r="E120" s="388" t="e">
        <f>IF(B120="","",VLOOKUP(B120,'Feuillet B'!$A$7:$I$107,6,0))</f>
        <v>#N/A</v>
      </c>
      <c r="F120" s="389" t="e">
        <f>IF(B120="","",VLOOKUP($B120,'Feuillet B'!$A$7:$I$156,7,0))</f>
        <v>#N/A</v>
      </c>
      <c r="G120" s="390" t="e">
        <f>IF(B120="","",VLOOKUP($B120,'Feuillet B'!$A$7:$I$56,8,0))</f>
        <v>#N/A</v>
      </c>
      <c r="H120" s="97" t="s">
        <v>1905</v>
      </c>
      <c r="I120" s="364" t="s">
        <v>384</v>
      </c>
      <c r="J120" s="100" t="s">
        <v>808</v>
      </c>
      <c r="K120" s="81" t="s">
        <v>808</v>
      </c>
      <c r="L120" s="98" t="s">
        <v>1202</v>
      </c>
      <c r="M120" s="81" t="s">
        <v>808</v>
      </c>
      <c r="N120" s="96" t="s">
        <v>1884</v>
      </c>
      <c r="O120" s="81" t="s">
        <v>1203</v>
      </c>
      <c r="P120" s="392" t="str">
        <f>VLOOKUP(O120,Traitements!$A$2:$B$40,2,0)</f>
        <v>_indéterminé</v>
      </c>
      <c r="Q120" s="401" t="e">
        <f>VLOOKUP(L120,'Feuillet E'!$A$7:$I$50,7,0)</f>
        <v>#N/A</v>
      </c>
      <c r="R120" s="409"/>
      <c r="S120" s="86"/>
      <c r="T120" s="86"/>
      <c r="U120" s="86"/>
      <c r="V120" s="86"/>
      <c r="W120" s="86"/>
      <c r="X120" s="86"/>
      <c r="Y120" s="86"/>
      <c r="Z120" s="86"/>
      <c r="AA120" s="80"/>
      <c r="AB120" s="80"/>
      <c r="AC120" s="80"/>
      <c r="AD120" s="80"/>
      <c r="AE120" s="80"/>
      <c r="AF120" s="80"/>
      <c r="AG120" s="80"/>
      <c r="AH120" s="80"/>
      <c r="AI120" s="80"/>
      <c r="AJ120" s="80"/>
      <c r="AK120" s="80"/>
      <c r="AL120" s="80"/>
      <c r="AM120" s="80"/>
      <c r="AN120" s="80"/>
      <c r="AO120" s="80"/>
      <c r="AP120" s="80"/>
      <c r="AQ120" s="80"/>
      <c r="AR120" s="80"/>
      <c r="AS120" s="80"/>
      <c r="AT120" s="80"/>
    </row>
    <row r="121" spans="1:46" s="85" customFormat="1" ht="15" customHeight="1">
      <c r="A121" s="95" t="s">
        <v>575</v>
      </c>
      <c r="B121" s="81" t="s">
        <v>1661</v>
      </c>
      <c r="C121" s="386" t="e">
        <f>IF(B121="","",VLOOKUP($B121,'Feuillet B'!$A$7:$I$107,3,0))</f>
        <v>#N/A</v>
      </c>
      <c r="D121" s="387" t="e">
        <f>IF(B121="","",VLOOKUP($B121,'Feuillet B'!$A$7:$I$107,5,0))</f>
        <v>#N/A</v>
      </c>
      <c r="E121" s="388" t="e">
        <f>IF(B121="","",VLOOKUP(B121,'Feuillet B'!$A$7:$I$107,6,0))</f>
        <v>#N/A</v>
      </c>
      <c r="F121" s="389" t="e">
        <f>IF(B121="","",VLOOKUP($B121,'Feuillet B'!$A$7:$I$156,7,0))</f>
        <v>#N/A</v>
      </c>
      <c r="G121" s="390" t="e">
        <f>IF(B121="","",VLOOKUP($B121,'Feuillet B'!$A$7:$I$56,8,0))</f>
        <v>#N/A</v>
      </c>
      <c r="H121" s="97" t="s">
        <v>1905</v>
      </c>
      <c r="I121" s="364" t="s">
        <v>384</v>
      </c>
      <c r="J121" s="100" t="s">
        <v>808</v>
      </c>
      <c r="K121" s="81" t="s">
        <v>808</v>
      </c>
      <c r="L121" s="98" t="s">
        <v>1202</v>
      </c>
      <c r="M121" s="81" t="s">
        <v>808</v>
      </c>
      <c r="N121" s="96" t="s">
        <v>1884</v>
      </c>
      <c r="O121" s="81" t="s">
        <v>1203</v>
      </c>
      <c r="P121" s="392" t="str">
        <f>VLOOKUP(O121,Traitements!$A$2:$B$40,2,0)</f>
        <v>_indéterminé</v>
      </c>
      <c r="Q121" s="401" t="e">
        <f>VLOOKUP(L121,'Feuillet E'!$A$7:$I$50,7,0)</f>
        <v>#N/A</v>
      </c>
      <c r="R121" s="409"/>
      <c r="S121" s="86"/>
      <c r="T121" s="86"/>
      <c r="U121" s="86"/>
      <c r="V121" s="86"/>
      <c r="W121" s="86"/>
      <c r="X121" s="86"/>
      <c r="Y121" s="86"/>
      <c r="Z121" s="86"/>
      <c r="AA121" s="80"/>
      <c r="AB121" s="80"/>
      <c r="AC121" s="80"/>
      <c r="AD121" s="80"/>
      <c r="AE121" s="80"/>
      <c r="AF121" s="80"/>
      <c r="AG121" s="80"/>
      <c r="AH121" s="80"/>
      <c r="AI121" s="80"/>
      <c r="AJ121" s="80"/>
      <c r="AK121" s="80"/>
      <c r="AL121" s="80"/>
      <c r="AM121" s="80"/>
      <c r="AN121" s="80"/>
      <c r="AO121" s="80"/>
      <c r="AP121" s="80"/>
      <c r="AQ121" s="80"/>
      <c r="AR121" s="80"/>
      <c r="AS121" s="80"/>
      <c r="AT121" s="80"/>
    </row>
    <row r="122" spans="1:46" s="85" customFormat="1" ht="15" customHeight="1">
      <c r="A122" s="95" t="s">
        <v>575</v>
      </c>
      <c r="B122" s="81" t="s">
        <v>1661</v>
      </c>
      <c r="C122" s="386" t="e">
        <f>IF(B122="","",VLOOKUP($B122,'Feuillet B'!$A$7:$I$107,3,0))</f>
        <v>#N/A</v>
      </c>
      <c r="D122" s="387" t="e">
        <f>IF(B122="","",VLOOKUP($B122,'Feuillet B'!$A$7:$I$107,5,0))</f>
        <v>#N/A</v>
      </c>
      <c r="E122" s="388" t="e">
        <f>IF(B122="","",VLOOKUP(B122,'Feuillet B'!$A$7:$I$107,6,0))</f>
        <v>#N/A</v>
      </c>
      <c r="F122" s="389" t="e">
        <f>IF(B122="","",VLOOKUP($B122,'Feuillet B'!$A$7:$I$156,7,0))</f>
        <v>#N/A</v>
      </c>
      <c r="G122" s="390" t="e">
        <f>IF(B122="","",VLOOKUP($B122,'Feuillet B'!$A$7:$I$56,8,0))</f>
        <v>#N/A</v>
      </c>
      <c r="H122" s="97" t="s">
        <v>1905</v>
      </c>
      <c r="I122" s="364" t="s">
        <v>384</v>
      </c>
      <c r="J122" s="100" t="s">
        <v>808</v>
      </c>
      <c r="K122" s="81" t="s">
        <v>808</v>
      </c>
      <c r="L122" s="98" t="s">
        <v>1202</v>
      </c>
      <c r="M122" s="81" t="s">
        <v>808</v>
      </c>
      <c r="N122" s="96" t="s">
        <v>1884</v>
      </c>
      <c r="O122" s="81" t="s">
        <v>1203</v>
      </c>
      <c r="P122" s="392" t="str">
        <f>VLOOKUP(O122,Traitements!$A$2:$B$40,2,0)</f>
        <v>_indéterminé</v>
      </c>
      <c r="Q122" s="401" t="e">
        <f>VLOOKUP(L122,'Feuillet E'!$A$7:$I$50,7,0)</f>
        <v>#N/A</v>
      </c>
      <c r="R122" s="409"/>
      <c r="S122" s="86"/>
      <c r="T122" s="86"/>
      <c r="U122" s="86"/>
      <c r="V122" s="86"/>
      <c r="W122" s="86"/>
      <c r="X122" s="86"/>
      <c r="Y122" s="86"/>
      <c r="Z122" s="86"/>
      <c r="AA122" s="80"/>
      <c r="AB122" s="80"/>
      <c r="AC122" s="80"/>
      <c r="AD122" s="80"/>
      <c r="AE122" s="80"/>
      <c r="AF122" s="80"/>
      <c r="AG122" s="80"/>
      <c r="AH122" s="80"/>
      <c r="AI122" s="80"/>
      <c r="AJ122" s="80"/>
      <c r="AK122" s="80"/>
      <c r="AL122" s="80"/>
      <c r="AM122" s="80"/>
      <c r="AN122" s="80"/>
      <c r="AO122" s="80"/>
      <c r="AP122" s="80"/>
      <c r="AQ122" s="80"/>
      <c r="AR122" s="80"/>
      <c r="AS122" s="80"/>
      <c r="AT122" s="80"/>
    </row>
    <row r="123" spans="1:46" s="85" customFormat="1" ht="15" customHeight="1">
      <c r="A123" s="95" t="s">
        <v>575</v>
      </c>
      <c r="B123" s="81" t="s">
        <v>1661</v>
      </c>
      <c r="C123" s="386" t="e">
        <f>IF(B123="","",VLOOKUP($B123,'Feuillet B'!$A$7:$I$107,3,0))</f>
        <v>#N/A</v>
      </c>
      <c r="D123" s="387" t="e">
        <f>IF(B123="","",VLOOKUP($B123,'Feuillet B'!$A$7:$I$107,5,0))</f>
        <v>#N/A</v>
      </c>
      <c r="E123" s="388" t="e">
        <f>IF(B123="","",VLOOKUP(B123,'Feuillet B'!$A$7:$I$107,6,0))</f>
        <v>#N/A</v>
      </c>
      <c r="F123" s="389" t="e">
        <f>IF(B123="","",VLOOKUP($B123,'Feuillet B'!$A$7:$I$156,7,0))</f>
        <v>#N/A</v>
      </c>
      <c r="G123" s="390" t="e">
        <f>IF(B123="","",VLOOKUP($B123,'Feuillet B'!$A$7:$I$56,8,0))</f>
        <v>#N/A</v>
      </c>
      <c r="H123" s="97" t="s">
        <v>1905</v>
      </c>
      <c r="I123" s="364" t="s">
        <v>384</v>
      </c>
      <c r="J123" s="100" t="s">
        <v>808</v>
      </c>
      <c r="K123" s="81" t="s">
        <v>808</v>
      </c>
      <c r="L123" s="98" t="s">
        <v>1202</v>
      </c>
      <c r="M123" s="81" t="s">
        <v>808</v>
      </c>
      <c r="N123" s="96" t="s">
        <v>1884</v>
      </c>
      <c r="O123" s="81" t="s">
        <v>1203</v>
      </c>
      <c r="P123" s="392" t="str">
        <f>VLOOKUP(O123,Traitements!$A$2:$B$40,2,0)</f>
        <v>_indéterminé</v>
      </c>
      <c r="Q123" s="401" t="e">
        <f>VLOOKUP(L123,'Feuillet E'!$A$7:$I$50,7,0)</f>
        <v>#N/A</v>
      </c>
      <c r="R123" s="409"/>
      <c r="S123" s="86"/>
      <c r="T123" s="86"/>
      <c r="U123" s="86"/>
      <c r="V123" s="86"/>
      <c r="W123" s="86"/>
      <c r="X123" s="86"/>
      <c r="Y123" s="86"/>
      <c r="Z123" s="86"/>
      <c r="AA123" s="80"/>
      <c r="AB123" s="80"/>
      <c r="AC123" s="80"/>
      <c r="AD123" s="80"/>
      <c r="AE123" s="80"/>
      <c r="AF123" s="80"/>
      <c r="AG123" s="80"/>
      <c r="AH123" s="80"/>
      <c r="AI123" s="80"/>
      <c r="AJ123" s="80"/>
      <c r="AK123" s="80"/>
      <c r="AL123" s="80"/>
      <c r="AM123" s="80"/>
      <c r="AN123" s="80"/>
      <c r="AO123" s="80"/>
      <c r="AP123" s="80"/>
      <c r="AQ123" s="80"/>
      <c r="AR123" s="80"/>
      <c r="AS123" s="80"/>
      <c r="AT123" s="80"/>
    </row>
    <row r="124" spans="1:46" s="85" customFormat="1" ht="15" customHeight="1">
      <c r="A124" s="95" t="s">
        <v>575</v>
      </c>
      <c r="B124" s="81" t="s">
        <v>1661</v>
      </c>
      <c r="C124" s="386" t="e">
        <f>IF(B124="","",VLOOKUP($B124,'Feuillet B'!$A$7:$I$107,3,0))</f>
        <v>#N/A</v>
      </c>
      <c r="D124" s="387" t="e">
        <f>IF(B124="","",VLOOKUP($B124,'Feuillet B'!$A$7:$I$107,5,0))</f>
        <v>#N/A</v>
      </c>
      <c r="E124" s="388" t="e">
        <f>IF(B124="","",VLOOKUP(B124,'Feuillet B'!$A$7:$I$107,6,0))</f>
        <v>#N/A</v>
      </c>
      <c r="F124" s="389" t="e">
        <f>IF(B124="","",VLOOKUP($B124,'Feuillet B'!$A$7:$I$156,7,0))</f>
        <v>#N/A</v>
      </c>
      <c r="G124" s="390" t="e">
        <f>IF(B124="","",VLOOKUP($B124,'Feuillet B'!$A$7:$I$56,8,0))</f>
        <v>#N/A</v>
      </c>
      <c r="H124" s="97" t="s">
        <v>1905</v>
      </c>
      <c r="I124" s="364" t="s">
        <v>384</v>
      </c>
      <c r="J124" s="100" t="s">
        <v>808</v>
      </c>
      <c r="K124" s="81" t="s">
        <v>808</v>
      </c>
      <c r="L124" s="98" t="s">
        <v>1202</v>
      </c>
      <c r="M124" s="81" t="s">
        <v>808</v>
      </c>
      <c r="N124" s="96" t="s">
        <v>1884</v>
      </c>
      <c r="O124" s="81" t="s">
        <v>1203</v>
      </c>
      <c r="P124" s="392" t="str">
        <f>VLOOKUP(O124,Traitements!$A$2:$B$40,2,0)</f>
        <v>_indéterminé</v>
      </c>
      <c r="Q124" s="401" t="e">
        <f>VLOOKUP(L124,'Feuillet E'!$A$7:$I$50,7,0)</f>
        <v>#N/A</v>
      </c>
      <c r="R124" s="409"/>
      <c r="S124" s="86"/>
      <c r="T124" s="86"/>
      <c r="U124" s="86"/>
      <c r="V124" s="86"/>
      <c r="W124" s="86"/>
      <c r="X124" s="86"/>
      <c r="Y124" s="86"/>
      <c r="Z124" s="86"/>
      <c r="AA124" s="80"/>
      <c r="AB124" s="80"/>
      <c r="AC124" s="80"/>
      <c r="AD124" s="80"/>
      <c r="AE124" s="80"/>
      <c r="AF124" s="80"/>
      <c r="AG124" s="80"/>
      <c r="AH124" s="80"/>
      <c r="AI124" s="80"/>
      <c r="AJ124" s="80"/>
      <c r="AK124" s="80"/>
      <c r="AL124" s="80"/>
      <c r="AM124" s="80"/>
      <c r="AN124" s="80"/>
      <c r="AO124" s="80"/>
      <c r="AP124" s="80"/>
      <c r="AQ124" s="80"/>
      <c r="AR124" s="80"/>
      <c r="AS124" s="80"/>
      <c r="AT124" s="80"/>
    </row>
    <row r="125" spans="1:46" s="85" customFormat="1" ht="15" customHeight="1">
      <c r="A125" s="95" t="s">
        <v>575</v>
      </c>
      <c r="B125" s="81" t="s">
        <v>1661</v>
      </c>
      <c r="C125" s="386" t="e">
        <f>IF(B125="","",VLOOKUP($B125,'Feuillet B'!$A$7:$I$107,3,0))</f>
        <v>#N/A</v>
      </c>
      <c r="D125" s="387" t="e">
        <f>IF(B125="","",VLOOKUP($B125,'Feuillet B'!$A$7:$I$107,5,0))</f>
        <v>#N/A</v>
      </c>
      <c r="E125" s="388" t="e">
        <f>IF(B125="","",VLOOKUP(B125,'Feuillet B'!$A$7:$I$107,6,0))</f>
        <v>#N/A</v>
      </c>
      <c r="F125" s="389" t="e">
        <f>IF(B125="","",VLOOKUP($B125,'Feuillet B'!$A$7:$I$156,7,0))</f>
        <v>#N/A</v>
      </c>
      <c r="G125" s="390" t="e">
        <f>IF(B125="","",VLOOKUP($B125,'Feuillet B'!$A$7:$I$56,8,0))</f>
        <v>#N/A</v>
      </c>
      <c r="H125" s="97" t="s">
        <v>1905</v>
      </c>
      <c r="I125" s="364" t="s">
        <v>384</v>
      </c>
      <c r="J125" s="100" t="s">
        <v>808</v>
      </c>
      <c r="K125" s="81" t="s">
        <v>808</v>
      </c>
      <c r="L125" s="98" t="s">
        <v>1202</v>
      </c>
      <c r="M125" s="81" t="s">
        <v>808</v>
      </c>
      <c r="N125" s="96" t="s">
        <v>1884</v>
      </c>
      <c r="O125" s="81" t="s">
        <v>1203</v>
      </c>
      <c r="P125" s="392" t="str">
        <f>VLOOKUP(O125,Traitements!$A$2:$B$40,2,0)</f>
        <v>_indéterminé</v>
      </c>
      <c r="Q125" s="401" t="e">
        <f>VLOOKUP(L125,'Feuillet E'!$A$7:$I$50,7,0)</f>
        <v>#N/A</v>
      </c>
      <c r="R125" s="409"/>
      <c r="S125" s="86"/>
      <c r="T125" s="86"/>
      <c r="U125" s="86"/>
      <c r="V125" s="86"/>
      <c r="W125" s="86"/>
      <c r="X125" s="86"/>
      <c r="Y125" s="86"/>
      <c r="Z125" s="86"/>
      <c r="AA125" s="80"/>
      <c r="AB125" s="80"/>
      <c r="AC125" s="80"/>
      <c r="AD125" s="80"/>
      <c r="AE125" s="80"/>
      <c r="AF125" s="80"/>
      <c r="AG125" s="80"/>
      <c r="AH125" s="80"/>
      <c r="AI125" s="80"/>
      <c r="AJ125" s="80"/>
      <c r="AK125" s="80"/>
      <c r="AL125" s="80"/>
      <c r="AM125" s="80"/>
      <c r="AN125" s="80"/>
      <c r="AO125" s="80"/>
      <c r="AP125" s="80"/>
      <c r="AQ125" s="80"/>
      <c r="AR125" s="80"/>
      <c r="AS125" s="80"/>
      <c r="AT125" s="80"/>
    </row>
    <row r="126" spans="1:46" s="85" customFormat="1" ht="15" customHeight="1">
      <c r="A126" s="95" t="s">
        <v>575</v>
      </c>
      <c r="B126" s="81" t="s">
        <v>1661</v>
      </c>
      <c r="C126" s="386" t="e">
        <f>IF(B126="","",VLOOKUP($B126,'Feuillet B'!$A$7:$I$107,3,0))</f>
        <v>#N/A</v>
      </c>
      <c r="D126" s="387" t="e">
        <f>IF(B126="","",VLOOKUP($B126,'Feuillet B'!$A$7:$I$107,5,0))</f>
        <v>#N/A</v>
      </c>
      <c r="E126" s="388" t="e">
        <f>IF(B126="","",VLOOKUP(B126,'Feuillet B'!$A$7:$I$107,6,0))</f>
        <v>#N/A</v>
      </c>
      <c r="F126" s="389" t="e">
        <f>IF(B126="","",VLOOKUP($B126,'Feuillet B'!$A$7:$I$156,7,0))</f>
        <v>#N/A</v>
      </c>
      <c r="G126" s="390" t="e">
        <f>IF(B126="","",VLOOKUP($B126,'Feuillet B'!$A$7:$I$56,8,0))</f>
        <v>#N/A</v>
      </c>
      <c r="H126" s="97" t="s">
        <v>1905</v>
      </c>
      <c r="I126" s="364" t="s">
        <v>384</v>
      </c>
      <c r="J126" s="100" t="s">
        <v>808</v>
      </c>
      <c r="K126" s="81" t="s">
        <v>808</v>
      </c>
      <c r="L126" s="98" t="s">
        <v>1202</v>
      </c>
      <c r="M126" s="81" t="s">
        <v>808</v>
      </c>
      <c r="N126" s="96" t="s">
        <v>1884</v>
      </c>
      <c r="O126" s="81" t="s">
        <v>1203</v>
      </c>
      <c r="P126" s="392" t="str">
        <f>VLOOKUP(O126,Traitements!$A$2:$B$40,2,0)</f>
        <v>_indéterminé</v>
      </c>
      <c r="Q126" s="401" t="e">
        <f>VLOOKUP(L126,'Feuillet E'!$A$7:$I$50,7,0)</f>
        <v>#N/A</v>
      </c>
      <c r="R126" s="409"/>
      <c r="S126" s="86"/>
      <c r="T126" s="86"/>
      <c r="U126" s="86"/>
      <c r="V126" s="86"/>
      <c r="W126" s="86"/>
      <c r="X126" s="86"/>
      <c r="Y126" s="86"/>
      <c r="Z126" s="86"/>
      <c r="AA126" s="80"/>
      <c r="AB126" s="80"/>
      <c r="AC126" s="80"/>
      <c r="AD126" s="80"/>
      <c r="AE126" s="80"/>
      <c r="AF126" s="80"/>
      <c r="AG126" s="80"/>
      <c r="AH126" s="80"/>
      <c r="AI126" s="80"/>
      <c r="AJ126" s="80"/>
      <c r="AK126" s="80"/>
      <c r="AL126" s="80"/>
      <c r="AM126" s="80"/>
      <c r="AN126" s="80"/>
      <c r="AO126" s="80"/>
      <c r="AP126" s="80"/>
      <c r="AQ126" s="80"/>
      <c r="AR126" s="80"/>
      <c r="AS126" s="80"/>
      <c r="AT126" s="80"/>
    </row>
    <row r="127" spans="1:46" s="85" customFormat="1" ht="15" customHeight="1">
      <c r="A127" s="95" t="s">
        <v>575</v>
      </c>
      <c r="B127" s="81" t="s">
        <v>1661</v>
      </c>
      <c r="C127" s="386" t="e">
        <f>IF(B127="","",VLOOKUP($B127,'Feuillet B'!$A$7:$I$107,3,0))</f>
        <v>#N/A</v>
      </c>
      <c r="D127" s="387" t="e">
        <f>IF(B127="","",VLOOKUP($B127,'Feuillet B'!$A$7:$I$107,5,0))</f>
        <v>#N/A</v>
      </c>
      <c r="E127" s="388" t="e">
        <f>IF(B127="","",VLOOKUP(B127,'Feuillet B'!$A$7:$I$107,6,0))</f>
        <v>#N/A</v>
      </c>
      <c r="F127" s="389" t="e">
        <f>IF(B127="","",VLOOKUP($B127,'Feuillet B'!$A$7:$I$156,7,0))</f>
        <v>#N/A</v>
      </c>
      <c r="G127" s="390" t="e">
        <f>IF(B127="","",VLOOKUP($B127,'Feuillet B'!$A$7:$I$56,8,0))</f>
        <v>#N/A</v>
      </c>
      <c r="H127" s="97" t="s">
        <v>1905</v>
      </c>
      <c r="I127" s="364" t="s">
        <v>384</v>
      </c>
      <c r="J127" s="100" t="s">
        <v>808</v>
      </c>
      <c r="K127" s="81" t="s">
        <v>808</v>
      </c>
      <c r="L127" s="98" t="s">
        <v>1202</v>
      </c>
      <c r="M127" s="81" t="s">
        <v>808</v>
      </c>
      <c r="N127" s="96" t="s">
        <v>1884</v>
      </c>
      <c r="O127" s="81" t="s">
        <v>1203</v>
      </c>
      <c r="P127" s="392" t="str">
        <f>VLOOKUP(O127,Traitements!$A$2:$B$40,2,0)</f>
        <v>_indéterminé</v>
      </c>
      <c r="Q127" s="401" t="e">
        <f>VLOOKUP(L127,'Feuillet E'!$A$7:$I$50,7,0)</f>
        <v>#N/A</v>
      </c>
      <c r="R127" s="409"/>
      <c r="S127" s="86"/>
      <c r="T127" s="86"/>
      <c r="U127" s="86"/>
      <c r="V127" s="86"/>
      <c r="W127" s="86"/>
      <c r="X127" s="86"/>
      <c r="Y127" s="86"/>
      <c r="Z127" s="86"/>
      <c r="AA127" s="80"/>
      <c r="AB127" s="80"/>
      <c r="AC127" s="80"/>
      <c r="AD127" s="80"/>
      <c r="AE127" s="80"/>
      <c r="AF127" s="80"/>
      <c r="AG127" s="80"/>
      <c r="AH127" s="80"/>
      <c r="AI127" s="80"/>
      <c r="AJ127" s="80"/>
      <c r="AK127" s="80"/>
      <c r="AL127" s="80"/>
      <c r="AM127" s="80"/>
      <c r="AN127" s="80"/>
      <c r="AO127" s="80"/>
      <c r="AP127" s="80"/>
      <c r="AQ127" s="80"/>
      <c r="AR127" s="80"/>
      <c r="AS127" s="80"/>
      <c r="AT127" s="80"/>
    </row>
    <row r="128" spans="1:46" s="85" customFormat="1" ht="15" customHeight="1">
      <c r="A128" s="95" t="s">
        <v>575</v>
      </c>
      <c r="B128" s="81" t="s">
        <v>1661</v>
      </c>
      <c r="C128" s="386" t="e">
        <f>IF(B128="","",VLOOKUP($B128,'Feuillet B'!$A$7:$I$107,3,0))</f>
        <v>#N/A</v>
      </c>
      <c r="D128" s="387" t="e">
        <f>IF(B128="","",VLOOKUP($B128,'Feuillet B'!$A$7:$I$107,5,0))</f>
        <v>#N/A</v>
      </c>
      <c r="E128" s="388" t="e">
        <f>IF(B128="","",VLOOKUP(B128,'Feuillet B'!$A$7:$I$107,6,0))</f>
        <v>#N/A</v>
      </c>
      <c r="F128" s="389" t="e">
        <f>IF(B128="","",VLOOKUP($B128,'Feuillet B'!$A$7:$I$156,7,0))</f>
        <v>#N/A</v>
      </c>
      <c r="G128" s="390" t="e">
        <f>IF(B128="","",VLOOKUP($B128,'Feuillet B'!$A$7:$I$56,8,0))</f>
        <v>#N/A</v>
      </c>
      <c r="H128" s="97" t="s">
        <v>1905</v>
      </c>
      <c r="I128" s="364" t="s">
        <v>384</v>
      </c>
      <c r="J128" s="100" t="s">
        <v>808</v>
      </c>
      <c r="K128" s="81" t="s">
        <v>808</v>
      </c>
      <c r="L128" s="98" t="s">
        <v>1202</v>
      </c>
      <c r="M128" s="81" t="s">
        <v>808</v>
      </c>
      <c r="N128" s="96" t="s">
        <v>1884</v>
      </c>
      <c r="O128" s="81" t="s">
        <v>1203</v>
      </c>
      <c r="P128" s="392" t="str">
        <f>VLOOKUP(O128,Traitements!$A$2:$B$40,2,0)</f>
        <v>_indéterminé</v>
      </c>
      <c r="Q128" s="401" t="e">
        <f>VLOOKUP(L128,'Feuillet E'!$A$7:$I$50,7,0)</f>
        <v>#N/A</v>
      </c>
      <c r="R128" s="409"/>
      <c r="S128" s="86"/>
      <c r="T128" s="86"/>
      <c r="U128" s="86"/>
      <c r="V128" s="86"/>
      <c r="W128" s="86"/>
      <c r="X128" s="86"/>
      <c r="Y128" s="86"/>
      <c r="Z128" s="86"/>
      <c r="AA128" s="80"/>
      <c r="AB128" s="80"/>
      <c r="AC128" s="80"/>
      <c r="AD128" s="80"/>
      <c r="AE128" s="80"/>
      <c r="AF128" s="80"/>
      <c r="AG128" s="80"/>
      <c r="AH128" s="80"/>
      <c r="AI128" s="80"/>
      <c r="AJ128" s="80"/>
      <c r="AK128" s="80"/>
      <c r="AL128" s="80"/>
      <c r="AM128" s="80"/>
      <c r="AN128" s="80"/>
      <c r="AO128" s="80"/>
      <c r="AP128" s="80"/>
      <c r="AQ128" s="80"/>
      <c r="AR128" s="80"/>
      <c r="AS128" s="80"/>
      <c r="AT128" s="80"/>
    </row>
    <row r="129" spans="1:46" s="85" customFormat="1" ht="15" customHeight="1">
      <c r="A129" s="95" t="s">
        <v>575</v>
      </c>
      <c r="B129" s="81" t="s">
        <v>1661</v>
      </c>
      <c r="C129" s="386" t="e">
        <f>IF(B129="","",VLOOKUP($B129,'Feuillet B'!$A$7:$I$107,3,0))</f>
        <v>#N/A</v>
      </c>
      <c r="D129" s="387" t="e">
        <f>IF(B129="","",VLOOKUP($B129,'Feuillet B'!$A$7:$I$107,5,0))</f>
        <v>#N/A</v>
      </c>
      <c r="E129" s="388" t="e">
        <f>IF(B129="","",VLOOKUP(B129,'Feuillet B'!$A$7:$I$107,6,0))</f>
        <v>#N/A</v>
      </c>
      <c r="F129" s="389" t="e">
        <f>IF(B129="","",VLOOKUP($B129,'Feuillet B'!$A$7:$I$156,7,0))</f>
        <v>#N/A</v>
      </c>
      <c r="G129" s="390" t="e">
        <f>IF(B129="","",VLOOKUP($B129,'Feuillet B'!$A$7:$I$56,8,0))</f>
        <v>#N/A</v>
      </c>
      <c r="H129" s="97" t="s">
        <v>1905</v>
      </c>
      <c r="I129" s="364" t="s">
        <v>384</v>
      </c>
      <c r="J129" s="100" t="s">
        <v>808</v>
      </c>
      <c r="K129" s="81" t="s">
        <v>808</v>
      </c>
      <c r="L129" s="98" t="s">
        <v>1202</v>
      </c>
      <c r="M129" s="81" t="s">
        <v>808</v>
      </c>
      <c r="N129" s="96" t="s">
        <v>1884</v>
      </c>
      <c r="O129" s="81" t="s">
        <v>1203</v>
      </c>
      <c r="P129" s="392" t="str">
        <f>VLOOKUP(O129,Traitements!$A$2:$B$40,2,0)</f>
        <v>_indéterminé</v>
      </c>
      <c r="Q129" s="401" t="e">
        <f>VLOOKUP(L129,'Feuillet E'!$A$7:$I$50,7,0)</f>
        <v>#N/A</v>
      </c>
      <c r="R129" s="409"/>
      <c r="S129" s="86"/>
      <c r="T129" s="86"/>
      <c r="U129" s="86"/>
      <c r="V129" s="86"/>
      <c r="W129" s="86"/>
      <c r="X129" s="86"/>
      <c r="Y129" s="86"/>
      <c r="Z129" s="86"/>
      <c r="AA129" s="80"/>
      <c r="AB129" s="80"/>
      <c r="AC129" s="80"/>
      <c r="AD129" s="80"/>
      <c r="AE129" s="80"/>
      <c r="AF129" s="80"/>
      <c r="AG129" s="80"/>
      <c r="AH129" s="80"/>
      <c r="AI129" s="80"/>
      <c r="AJ129" s="80"/>
      <c r="AK129" s="80"/>
      <c r="AL129" s="80"/>
      <c r="AM129" s="80"/>
      <c r="AN129" s="80"/>
      <c r="AO129" s="80"/>
      <c r="AP129" s="80"/>
      <c r="AQ129" s="80"/>
      <c r="AR129" s="80"/>
      <c r="AS129" s="80"/>
      <c r="AT129" s="80"/>
    </row>
    <row r="130" spans="1:46" s="85" customFormat="1" ht="15" customHeight="1">
      <c r="A130" s="95" t="s">
        <v>575</v>
      </c>
      <c r="B130" s="81" t="s">
        <v>1661</v>
      </c>
      <c r="C130" s="386" t="e">
        <f>IF(B130="","",VLOOKUP($B130,'Feuillet B'!$A$7:$I$107,3,0))</f>
        <v>#N/A</v>
      </c>
      <c r="D130" s="387" t="e">
        <f>IF(B130="","",VLOOKUP($B130,'Feuillet B'!$A$7:$I$107,5,0))</f>
        <v>#N/A</v>
      </c>
      <c r="E130" s="388" t="e">
        <f>IF(B130="","",VLOOKUP(B130,'Feuillet B'!$A$7:$I$107,6,0))</f>
        <v>#N/A</v>
      </c>
      <c r="F130" s="389" t="e">
        <f>IF(B130="","",VLOOKUP($B130,'Feuillet B'!$A$7:$I$156,7,0))</f>
        <v>#N/A</v>
      </c>
      <c r="G130" s="390" t="e">
        <f>IF(B130="","",VLOOKUP($B130,'Feuillet B'!$A$7:$I$56,8,0))</f>
        <v>#N/A</v>
      </c>
      <c r="H130" s="97" t="s">
        <v>1905</v>
      </c>
      <c r="I130" s="364" t="s">
        <v>384</v>
      </c>
      <c r="J130" s="100" t="s">
        <v>808</v>
      </c>
      <c r="K130" s="81" t="s">
        <v>808</v>
      </c>
      <c r="L130" s="98" t="s">
        <v>1202</v>
      </c>
      <c r="M130" s="81" t="s">
        <v>808</v>
      </c>
      <c r="N130" s="96" t="s">
        <v>1884</v>
      </c>
      <c r="O130" s="81" t="s">
        <v>1203</v>
      </c>
      <c r="P130" s="392" t="str">
        <f>VLOOKUP(O130,Traitements!$A$2:$B$40,2,0)</f>
        <v>_indéterminé</v>
      </c>
      <c r="Q130" s="401" t="e">
        <f>VLOOKUP(L130,'Feuillet E'!$A$7:$I$50,7,0)</f>
        <v>#N/A</v>
      </c>
      <c r="R130" s="409"/>
      <c r="S130" s="86"/>
      <c r="T130" s="86"/>
      <c r="U130" s="86"/>
      <c r="V130" s="86"/>
      <c r="W130" s="86"/>
      <c r="X130" s="86"/>
      <c r="Y130" s="86"/>
      <c r="Z130" s="86"/>
      <c r="AA130" s="80"/>
      <c r="AB130" s="80"/>
      <c r="AC130" s="80"/>
      <c r="AD130" s="80"/>
      <c r="AE130" s="80"/>
      <c r="AF130" s="80"/>
      <c r="AG130" s="80"/>
      <c r="AH130" s="80"/>
      <c r="AI130" s="80"/>
      <c r="AJ130" s="80"/>
      <c r="AK130" s="80"/>
      <c r="AL130" s="80"/>
      <c r="AM130" s="80"/>
      <c r="AN130" s="80"/>
      <c r="AO130" s="80"/>
      <c r="AP130" s="80"/>
      <c r="AQ130" s="80"/>
      <c r="AR130" s="80"/>
      <c r="AS130" s="80"/>
      <c r="AT130" s="80"/>
    </row>
    <row r="131" spans="1:46" s="85" customFormat="1" ht="15" customHeight="1">
      <c r="A131" s="95" t="s">
        <v>575</v>
      </c>
      <c r="B131" s="81" t="s">
        <v>1661</v>
      </c>
      <c r="C131" s="386" t="e">
        <f>IF(B131="","",VLOOKUP($B131,'Feuillet B'!$A$7:$I$107,3,0))</f>
        <v>#N/A</v>
      </c>
      <c r="D131" s="387" t="e">
        <f>IF(B131="","",VLOOKUP($B131,'Feuillet B'!$A$7:$I$107,5,0))</f>
        <v>#N/A</v>
      </c>
      <c r="E131" s="388" t="e">
        <f>IF(B131="","",VLOOKUP(B131,'Feuillet B'!$A$7:$I$107,6,0))</f>
        <v>#N/A</v>
      </c>
      <c r="F131" s="389" t="e">
        <f>IF(B131="","",VLOOKUP($B131,'Feuillet B'!$A$7:$I$156,7,0))</f>
        <v>#N/A</v>
      </c>
      <c r="G131" s="390" t="e">
        <f>IF(B131="","",VLOOKUP($B131,'Feuillet B'!$A$7:$I$56,8,0))</f>
        <v>#N/A</v>
      </c>
      <c r="H131" s="97" t="s">
        <v>1905</v>
      </c>
      <c r="I131" s="364" t="s">
        <v>384</v>
      </c>
      <c r="J131" s="100" t="s">
        <v>808</v>
      </c>
      <c r="K131" s="81" t="s">
        <v>808</v>
      </c>
      <c r="L131" s="98" t="s">
        <v>1202</v>
      </c>
      <c r="M131" s="81" t="s">
        <v>808</v>
      </c>
      <c r="N131" s="96" t="s">
        <v>1884</v>
      </c>
      <c r="O131" s="81" t="s">
        <v>1203</v>
      </c>
      <c r="P131" s="392" t="str">
        <f>VLOOKUP(O131,Traitements!$A$2:$B$40,2,0)</f>
        <v>_indéterminé</v>
      </c>
      <c r="Q131" s="401" t="e">
        <f>VLOOKUP(L131,'Feuillet E'!$A$7:$I$50,7,0)</f>
        <v>#N/A</v>
      </c>
      <c r="R131" s="409"/>
      <c r="S131" s="86"/>
      <c r="T131" s="86"/>
      <c r="U131" s="86"/>
      <c r="V131" s="86"/>
      <c r="W131" s="86"/>
      <c r="X131" s="86"/>
      <c r="Y131" s="86"/>
      <c r="Z131" s="86"/>
      <c r="AA131" s="80"/>
      <c r="AB131" s="80"/>
      <c r="AC131" s="80"/>
      <c r="AD131" s="80"/>
      <c r="AE131" s="80"/>
      <c r="AF131" s="80"/>
      <c r="AG131" s="80"/>
      <c r="AH131" s="80"/>
      <c r="AI131" s="80"/>
      <c r="AJ131" s="80"/>
      <c r="AK131" s="80"/>
      <c r="AL131" s="80"/>
      <c r="AM131" s="80"/>
      <c r="AN131" s="80"/>
      <c r="AO131" s="80"/>
      <c r="AP131" s="80"/>
      <c r="AQ131" s="80"/>
      <c r="AR131" s="80"/>
      <c r="AS131" s="80"/>
      <c r="AT131" s="80"/>
    </row>
    <row r="132" spans="1:46" s="85" customFormat="1" ht="15" customHeight="1">
      <c r="A132" s="95" t="s">
        <v>575</v>
      </c>
      <c r="B132" s="81" t="s">
        <v>1661</v>
      </c>
      <c r="C132" s="386" t="e">
        <f>IF(B132="","",VLOOKUP($B132,'Feuillet B'!$A$7:$I$107,3,0))</f>
        <v>#N/A</v>
      </c>
      <c r="D132" s="387" t="e">
        <f>IF(B132="","",VLOOKUP($B132,'Feuillet B'!$A$7:$I$107,5,0))</f>
        <v>#N/A</v>
      </c>
      <c r="E132" s="388" t="e">
        <f>IF(B132="","",VLOOKUP(B132,'Feuillet B'!$A$7:$I$107,6,0))</f>
        <v>#N/A</v>
      </c>
      <c r="F132" s="389" t="e">
        <f>IF(B132="","",VLOOKUP($B132,'Feuillet B'!$A$7:$I$156,7,0))</f>
        <v>#N/A</v>
      </c>
      <c r="G132" s="390" t="e">
        <f>IF(B132="","",VLOOKUP($B132,'Feuillet B'!$A$7:$I$56,8,0))</f>
        <v>#N/A</v>
      </c>
      <c r="H132" s="97" t="s">
        <v>1905</v>
      </c>
      <c r="I132" s="364" t="s">
        <v>384</v>
      </c>
      <c r="J132" s="100" t="s">
        <v>808</v>
      </c>
      <c r="K132" s="81" t="s">
        <v>808</v>
      </c>
      <c r="L132" s="98" t="s">
        <v>1202</v>
      </c>
      <c r="M132" s="81" t="s">
        <v>808</v>
      </c>
      <c r="N132" s="96" t="s">
        <v>1884</v>
      </c>
      <c r="O132" s="81" t="s">
        <v>1203</v>
      </c>
      <c r="P132" s="392" t="str">
        <f>VLOOKUP(O132,Traitements!$A$2:$B$40,2,0)</f>
        <v>_indéterminé</v>
      </c>
      <c r="Q132" s="401" t="e">
        <f>VLOOKUP(L132,'Feuillet E'!$A$7:$I$50,7,0)</f>
        <v>#N/A</v>
      </c>
      <c r="R132" s="409"/>
      <c r="S132" s="86"/>
      <c r="T132" s="86"/>
      <c r="U132" s="86"/>
      <c r="V132" s="86"/>
      <c r="W132" s="86"/>
      <c r="X132" s="86"/>
      <c r="Y132" s="86"/>
      <c r="Z132" s="86"/>
      <c r="AA132" s="80"/>
      <c r="AB132" s="80"/>
      <c r="AC132" s="80"/>
      <c r="AD132" s="80"/>
      <c r="AE132" s="80"/>
      <c r="AF132" s="80"/>
      <c r="AG132" s="80"/>
      <c r="AH132" s="80"/>
      <c r="AI132" s="80"/>
      <c r="AJ132" s="80"/>
      <c r="AK132" s="80"/>
      <c r="AL132" s="80"/>
      <c r="AM132" s="80"/>
      <c r="AN132" s="80"/>
      <c r="AO132" s="80"/>
      <c r="AP132" s="80"/>
      <c r="AQ132" s="80"/>
      <c r="AR132" s="80"/>
      <c r="AS132" s="80"/>
      <c r="AT132" s="80"/>
    </row>
    <row r="133" spans="1:46" s="85" customFormat="1" ht="15" customHeight="1">
      <c r="A133" s="95" t="s">
        <v>575</v>
      </c>
      <c r="B133" s="81" t="s">
        <v>1661</v>
      </c>
      <c r="C133" s="386" t="e">
        <f>IF(B133="","",VLOOKUP($B133,'Feuillet B'!$A$7:$I$107,3,0))</f>
        <v>#N/A</v>
      </c>
      <c r="D133" s="387" t="e">
        <f>IF(B133="","",VLOOKUP($B133,'Feuillet B'!$A$7:$I$107,5,0))</f>
        <v>#N/A</v>
      </c>
      <c r="E133" s="388" t="e">
        <f>IF(B133="","",VLOOKUP(B133,'Feuillet B'!$A$7:$I$107,6,0))</f>
        <v>#N/A</v>
      </c>
      <c r="F133" s="389" t="e">
        <f>IF(B133="","",VLOOKUP($B133,'Feuillet B'!$A$7:$I$156,7,0))</f>
        <v>#N/A</v>
      </c>
      <c r="G133" s="390" t="e">
        <f>IF(B133="","",VLOOKUP($B133,'Feuillet B'!$A$7:$I$56,8,0))</f>
        <v>#N/A</v>
      </c>
      <c r="H133" s="97" t="s">
        <v>1905</v>
      </c>
      <c r="I133" s="364" t="s">
        <v>384</v>
      </c>
      <c r="J133" s="100" t="s">
        <v>808</v>
      </c>
      <c r="K133" s="81" t="s">
        <v>808</v>
      </c>
      <c r="L133" s="98" t="s">
        <v>1202</v>
      </c>
      <c r="M133" s="81" t="s">
        <v>808</v>
      </c>
      <c r="N133" s="96" t="s">
        <v>1884</v>
      </c>
      <c r="O133" s="81" t="s">
        <v>1203</v>
      </c>
      <c r="P133" s="392" t="str">
        <f>VLOOKUP(O133,Traitements!$A$2:$B$40,2,0)</f>
        <v>_indéterminé</v>
      </c>
      <c r="Q133" s="401" t="e">
        <f>VLOOKUP(L133,'Feuillet E'!$A$7:$I$50,7,0)</f>
        <v>#N/A</v>
      </c>
      <c r="R133" s="409"/>
      <c r="S133" s="86"/>
      <c r="T133" s="86"/>
      <c r="U133" s="86"/>
      <c r="V133" s="86"/>
      <c r="W133" s="86"/>
      <c r="X133" s="86"/>
      <c r="Y133" s="86"/>
      <c r="Z133" s="86"/>
      <c r="AA133" s="80"/>
      <c r="AB133" s="80"/>
      <c r="AC133" s="80"/>
      <c r="AD133" s="80"/>
      <c r="AE133" s="80"/>
      <c r="AF133" s="80"/>
      <c r="AG133" s="80"/>
      <c r="AH133" s="80"/>
      <c r="AI133" s="80"/>
      <c r="AJ133" s="80"/>
      <c r="AK133" s="80"/>
      <c r="AL133" s="80"/>
      <c r="AM133" s="80"/>
      <c r="AN133" s="80"/>
      <c r="AO133" s="80"/>
      <c r="AP133" s="80"/>
      <c r="AQ133" s="80"/>
      <c r="AR133" s="80"/>
      <c r="AS133" s="80"/>
      <c r="AT133" s="80"/>
    </row>
    <row r="134" spans="1:46" s="85" customFormat="1" ht="15" customHeight="1">
      <c r="A134" s="95" t="s">
        <v>575</v>
      </c>
      <c r="B134" s="81" t="s">
        <v>1661</v>
      </c>
      <c r="C134" s="386" t="e">
        <f>IF(B134="","",VLOOKUP($B134,'Feuillet B'!$A$7:$I$107,3,0))</f>
        <v>#N/A</v>
      </c>
      <c r="D134" s="387" t="e">
        <f>IF(B134="","",VLOOKUP($B134,'Feuillet B'!$A$7:$I$107,5,0))</f>
        <v>#N/A</v>
      </c>
      <c r="E134" s="388" t="e">
        <f>IF(B134="","",VLOOKUP(B134,'Feuillet B'!$A$7:$I$107,6,0))</f>
        <v>#N/A</v>
      </c>
      <c r="F134" s="389" t="e">
        <f>IF(B134="","",VLOOKUP($B134,'Feuillet B'!$A$7:$I$156,7,0))</f>
        <v>#N/A</v>
      </c>
      <c r="G134" s="390" t="e">
        <f>IF(B134="","",VLOOKUP($B134,'Feuillet B'!$A$7:$I$56,8,0))</f>
        <v>#N/A</v>
      </c>
      <c r="H134" s="97" t="s">
        <v>1905</v>
      </c>
      <c r="I134" s="364" t="s">
        <v>384</v>
      </c>
      <c r="J134" s="100" t="s">
        <v>808</v>
      </c>
      <c r="K134" s="81" t="s">
        <v>808</v>
      </c>
      <c r="L134" s="98" t="s">
        <v>1202</v>
      </c>
      <c r="M134" s="81" t="s">
        <v>808</v>
      </c>
      <c r="N134" s="96" t="s">
        <v>1884</v>
      </c>
      <c r="O134" s="81" t="s">
        <v>1203</v>
      </c>
      <c r="P134" s="392" t="str">
        <f>VLOOKUP(O134,Traitements!$A$2:$B$40,2,0)</f>
        <v>_indéterminé</v>
      </c>
      <c r="Q134" s="401" t="e">
        <f>VLOOKUP(L134,'Feuillet E'!$A$7:$I$50,7,0)</f>
        <v>#N/A</v>
      </c>
      <c r="R134" s="409"/>
      <c r="S134" s="86"/>
      <c r="T134" s="86"/>
      <c r="U134" s="86"/>
      <c r="V134" s="86"/>
      <c r="W134" s="86"/>
      <c r="X134" s="86"/>
      <c r="Y134" s="86"/>
      <c r="Z134" s="86"/>
      <c r="AA134" s="80"/>
      <c r="AB134" s="80"/>
      <c r="AC134" s="80"/>
      <c r="AD134" s="80"/>
      <c r="AE134" s="80"/>
      <c r="AF134" s="80"/>
      <c r="AG134" s="80"/>
      <c r="AH134" s="80"/>
      <c r="AI134" s="80"/>
      <c r="AJ134" s="80"/>
      <c r="AK134" s="80"/>
      <c r="AL134" s="80"/>
      <c r="AM134" s="80"/>
      <c r="AN134" s="80"/>
      <c r="AO134" s="80"/>
      <c r="AP134" s="80"/>
      <c r="AQ134" s="80"/>
      <c r="AR134" s="80"/>
      <c r="AS134" s="80"/>
      <c r="AT134" s="80"/>
    </row>
    <row r="135" spans="1:46" s="85" customFormat="1" ht="15" customHeight="1">
      <c r="A135" s="95" t="s">
        <v>575</v>
      </c>
      <c r="B135" s="81" t="s">
        <v>1661</v>
      </c>
      <c r="C135" s="386" t="e">
        <f>IF(B135="","",VLOOKUP($B135,'Feuillet B'!$A$7:$I$107,3,0))</f>
        <v>#N/A</v>
      </c>
      <c r="D135" s="387" t="e">
        <f>IF(B135="","",VLOOKUP($B135,'Feuillet B'!$A$7:$I$107,5,0))</f>
        <v>#N/A</v>
      </c>
      <c r="E135" s="388" t="e">
        <f>IF(B135="","",VLOOKUP(B135,'Feuillet B'!$A$7:$I$107,6,0))</f>
        <v>#N/A</v>
      </c>
      <c r="F135" s="389" t="e">
        <f>IF(B135="","",VLOOKUP($B135,'Feuillet B'!$A$7:$I$156,7,0))</f>
        <v>#N/A</v>
      </c>
      <c r="G135" s="390" t="e">
        <f>IF(B135="","",VLOOKUP($B135,'Feuillet B'!$A$7:$I$56,8,0))</f>
        <v>#N/A</v>
      </c>
      <c r="H135" s="97" t="s">
        <v>1905</v>
      </c>
      <c r="I135" s="364" t="s">
        <v>384</v>
      </c>
      <c r="J135" s="100" t="s">
        <v>808</v>
      </c>
      <c r="K135" s="81" t="s">
        <v>808</v>
      </c>
      <c r="L135" s="98" t="s">
        <v>1202</v>
      </c>
      <c r="M135" s="81" t="s">
        <v>808</v>
      </c>
      <c r="N135" s="96" t="s">
        <v>1884</v>
      </c>
      <c r="O135" s="81" t="s">
        <v>1203</v>
      </c>
      <c r="P135" s="392" t="str">
        <f>VLOOKUP(O135,Traitements!$A$2:$B$40,2,0)</f>
        <v>_indéterminé</v>
      </c>
      <c r="Q135" s="401" t="e">
        <f>VLOOKUP(L135,'Feuillet E'!$A$7:$I$50,7,0)</f>
        <v>#N/A</v>
      </c>
      <c r="R135" s="409"/>
      <c r="S135" s="86"/>
      <c r="T135" s="86"/>
      <c r="U135" s="86"/>
      <c r="V135" s="86"/>
      <c r="W135" s="86"/>
      <c r="X135" s="86"/>
      <c r="Y135" s="86"/>
      <c r="Z135" s="86"/>
      <c r="AA135" s="80"/>
      <c r="AB135" s="80"/>
      <c r="AC135" s="80"/>
      <c r="AD135" s="80"/>
      <c r="AE135" s="80"/>
      <c r="AF135" s="80"/>
      <c r="AG135" s="80"/>
      <c r="AH135" s="80"/>
      <c r="AI135" s="80"/>
      <c r="AJ135" s="80"/>
      <c r="AK135" s="80"/>
      <c r="AL135" s="80"/>
      <c r="AM135" s="80"/>
      <c r="AN135" s="80"/>
      <c r="AO135" s="80"/>
      <c r="AP135" s="80"/>
      <c r="AQ135" s="80"/>
      <c r="AR135" s="80"/>
      <c r="AS135" s="80"/>
      <c r="AT135" s="80"/>
    </row>
    <row r="136" spans="1:46" s="85" customFormat="1" ht="15" customHeight="1">
      <c r="A136" s="95" t="s">
        <v>575</v>
      </c>
      <c r="B136" s="81" t="s">
        <v>1661</v>
      </c>
      <c r="C136" s="386" t="e">
        <f>IF(B136="","",VLOOKUP($B136,'Feuillet B'!$A$7:$I$107,3,0))</f>
        <v>#N/A</v>
      </c>
      <c r="D136" s="387" t="e">
        <f>IF(B136="","",VLOOKUP($B136,'Feuillet B'!$A$7:$I$107,5,0))</f>
        <v>#N/A</v>
      </c>
      <c r="E136" s="388" t="e">
        <f>IF(B136="","",VLOOKUP(B136,'Feuillet B'!$A$7:$I$107,6,0))</f>
        <v>#N/A</v>
      </c>
      <c r="F136" s="389" t="e">
        <f>IF(B136="","",VLOOKUP($B136,'Feuillet B'!$A$7:$I$156,7,0))</f>
        <v>#N/A</v>
      </c>
      <c r="G136" s="390" t="e">
        <f>IF(B136="","",VLOOKUP($B136,'Feuillet B'!$A$7:$I$56,8,0))</f>
        <v>#N/A</v>
      </c>
      <c r="H136" s="97" t="s">
        <v>1905</v>
      </c>
      <c r="I136" s="364" t="s">
        <v>384</v>
      </c>
      <c r="J136" s="100" t="s">
        <v>808</v>
      </c>
      <c r="K136" s="81" t="s">
        <v>808</v>
      </c>
      <c r="L136" s="98" t="s">
        <v>1202</v>
      </c>
      <c r="M136" s="81" t="s">
        <v>808</v>
      </c>
      <c r="N136" s="96" t="s">
        <v>1884</v>
      </c>
      <c r="O136" s="81" t="s">
        <v>1203</v>
      </c>
      <c r="P136" s="392" t="str">
        <f>VLOOKUP(O136,Traitements!$A$2:$B$40,2,0)</f>
        <v>_indéterminé</v>
      </c>
      <c r="Q136" s="401" t="e">
        <f>VLOOKUP(L136,'Feuillet E'!$A$7:$I$50,7,0)</f>
        <v>#N/A</v>
      </c>
      <c r="R136" s="409"/>
      <c r="S136" s="86"/>
      <c r="T136" s="86"/>
      <c r="U136" s="86"/>
      <c r="V136" s="86"/>
      <c r="W136" s="86"/>
      <c r="X136" s="86"/>
      <c r="Y136" s="86"/>
      <c r="Z136" s="86"/>
      <c r="AA136" s="80"/>
      <c r="AB136" s="80"/>
      <c r="AC136" s="80"/>
      <c r="AD136" s="80"/>
      <c r="AE136" s="80"/>
      <c r="AF136" s="80"/>
      <c r="AG136" s="80"/>
      <c r="AH136" s="80"/>
      <c r="AI136" s="80"/>
      <c r="AJ136" s="80"/>
      <c r="AK136" s="80"/>
      <c r="AL136" s="80"/>
      <c r="AM136" s="80"/>
      <c r="AN136" s="80"/>
      <c r="AO136" s="80"/>
      <c r="AP136" s="80"/>
      <c r="AQ136" s="80"/>
      <c r="AR136" s="80"/>
      <c r="AS136" s="80"/>
      <c r="AT136" s="80"/>
    </row>
    <row r="137" spans="1:46" s="85" customFormat="1" ht="15" customHeight="1">
      <c r="A137" s="95" t="s">
        <v>575</v>
      </c>
      <c r="B137" s="81" t="s">
        <v>1661</v>
      </c>
      <c r="C137" s="386" t="e">
        <f>IF(B137="","",VLOOKUP($B137,'Feuillet B'!$A$7:$I$107,3,0))</f>
        <v>#N/A</v>
      </c>
      <c r="D137" s="387" t="e">
        <f>IF(B137="","",VLOOKUP($B137,'Feuillet B'!$A$7:$I$107,5,0))</f>
        <v>#N/A</v>
      </c>
      <c r="E137" s="388" t="e">
        <f>IF(B137="","",VLOOKUP(B137,'Feuillet B'!$A$7:$I$107,6,0))</f>
        <v>#N/A</v>
      </c>
      <c r="F137" s="389" t="e">
        <f>IF(B137="","",VLOOKUP($B137,'Feuillet B'!$A$7:$I$156,7,0))</f>
        <v>#N/A</v>
      </c>
      <c r="G137" s="390" t="e">
        <f>IF(B137="","",VLOOKUP($B137,'Feuillet B'!$A$7:$I$56,8,0))</f>
        <v>#N/A</v>
      </c>
      <c r="H137" s="97" t="s">
        <v>1905</v>
      </c>
      <c r="I137" s="364" t="s">
        <v>384</v>
      </c>
      <c r="J137" s="100" t="s">
        <v>808</v>
      </c>
      <c r="K137" s="81" t="s">
        <v>808</v>
      </c>
      <c r="L137" s="98" t="s">
        <v>1202</v>
      </c>
      <c r="M137" s="81" t="s">
        <v>808</v>
      </c>
      <c r="N137" s="96" t="s">
        <v>1884</v>
      </c>
      <c r="O137" s="81" t="s">
        <v>1203</v>
      </c>
      <c r="P137" s="392" t="str">
        <f>VLOOKUP(O137,Traitements!$A$2:$B$40,2,0)</f>
        <v>_indéterminé</v>
      </c>
      <c r="Q137" s="401" t="e">
        <f>VLOOKUP(L137,'Feuillet E'!$A$7:$I$50,7,0)</f>
        <v>#N/A</v>
      </c>
      <c r="R137" s="409"/>
      <c r="S137" s="86"/>
      <c r="T137" s="86"/>
      <c r="U137" s="86"/>
      <c r="V137" s="86"/>
      <c r="W137" s="86"/>
      <c r="X137" s="86"/>
      <c r="Y137" s="86"/>
      <c r="Z137" s="86"/>
      <c r="AA137" s="80"/>
      <c r="AB137" s="80"/>
      <c r="AC137" s="80"/>
      <c r="AD137" s="80"/>
      <c r="AE137" s="80"/>
      <c r="AF137" s="80"/>
      <c r="AG137" s="80"/>
      <c r="AH137" s="80"/>
      <c r="AI137" s="80"/>
      <c r="AJ137" s="80"/>
      <c r="AK137" s="80"/>
      <c r="AL137" s="80"/>
      <c r="AM137" s="80"/>
      <c r="AN137" s="80"/>
      <c r="AO137" s="80"/>
      <c r="AP137" s="80"/>
      <c r="AQ137" s="80"/>
      <c r="AR137" s="80"/>
      <c r="AS137" s="80"/>
      <c r="AT137" s="80"/>
    </row>
    <row r="138" spans="1:46" s="85" customFormat="1" ht="15" customHeight="1">
      <c r="A138" s="95" t="s">
        <v>575</v>
      </c>
      <c r="B138" s="81" t="s">
        <v>1661</v>
      </c>
      <c r="C138" s="386" t="e">
        <f>IF(B138="","",VLOOKUP($B138,'Feuillet B'!$A$7:$I$107,3,0))</f>
        <v>#N/A</v>
      </c>
      <c r="D138" s="387" t="e">
        <f>IF(B138="","",VLOOKUP($B138,'Feuillet B'!$A$7:$I$107,5,0))</f>
        <v>#N/A</v>
      </c>
      <c r="E138" s="388" t="e">
        <f>IF(B138="","",VLOOKUP(B138,'Feuillet B'!$A$7:$I$107,6,0))</f>
        <v>#N/A</v>
      </c>
      <c r="F138" s="389" t="e">
        <f>IF(B138="","",VLOOKUP($B138,'Feuillet B'!$A$7:$I$156,7,0))</f>
        <v>#N/A</v>
      </c>
      <c r="G138" s="390" t="e">
        <f>IF(B138="","",VLOOKUP($B138,'Feuillet B'!$A$7:$I$56,8,0))</f>
        <v>#N/A</v>
      </c>
      <c r="H138" s="97" t="s">
        <v>1905</v>
      </c>
      <c r="I138" s="364" t="s">
        <v>384</v>
      </c>
      <c r="J138" s="100" t="s">
        <v>808</v>
      </c>
      <c r="K138" s="81" t="s">
        <v>808</v>
      </c>
      <c r="L138" s="98" t="s">
        <v>1202</v>
      </c>
      <c r="M138" s="81" t="s">
        <v>808</v>
      </c>
      <c r="N138" s="96" t="s">
        <v>1884</v>
      </c>
      <c r="O138" s="81" t="s">
        <v>1203</v>
      </c>
      <c r="P138" s="392" t="str">
        <f>VLOOKUP(O138,Traitements!$A$2:$B$40,2,0)</f>
        <v>_indéterminé</v>
      </c>
      <c r="Q138" s="401" t="e">
        <f>VLOOKUP(L138,'Feuillet E'!$A$7:$I$50,7,0)</f>
        <v>#N/A</v>
      </c>
      <c r="R138" s="409"/>
      <c r="S138" s="86"/>
      <c r="T138" s="86"/>
      <c r="U138" s="86"/>
      <c r="V138" s="86"/>
      <c r="W138" s="86"/>
      <c r="X138" s="86"/>
      <c r="Y138" s="86"/>
      <c r="Z138" s="86"/>
      <c r="AA138" s="80"/>
      <c r="AB138" s="80"/>
      <c r="AC138" s="80"/>
      <c r="AD138" s="80"/>
      <c r="AE138" s="80"/>
      <c r="AF138" s="80"/>
      <c r="AG138" s="80"/>
      <c r="AH138" s="80"/>
      <c r="AI138" s="80"/>
      <c r="AJ138" s="80"/>
      <c r="AK138" s="80"/>
      <c r="AL138" s="80"/>
      <c r="AM138" s="80"/>
      <c r="AN138" s="80"/>
      <c r="AO138" s="80"/>
      <c r="AP138" s="80"/>
      <c r="AQ138" s="80"/>
      <c r="AR138" s="80"/>
      <c r="AS138" s="80"/>
      <c r="AT138" s="80"/>
    </row>
    <row r="139" spans="1:46" s="85" customFormat="1" ht="15" customHeight="1">
      <c r="A139" s="95" t="s">
        <v>575</v>
      </c>
      <c r="B139" s="81" t="s">
        <v>1661</v>
      </c>
      <c r="C139" s="386" t="e">
        <f>IF(B139="","",VLOOKUP($B139,'Feuillet B'!$A$7:$I$107,3,0))</f>
        <v>#N/A</v>
      </c>
      <c r="D139" s="387" t="e">
        <f>IF(B139="","",VLOOKUP($B139,'Feuillet B'!$A$7:$I$107,5,0))</f>
        <v>#N/A</v>
      </c>
      <c r="E139" s="388" t="e">
        <f>IF(B139="","",VLOOKUP(B139,'Feuillet B'!$A$7:$I$107,6,0))</f>
        <v>#N/A</v>
      </c>
      <c r="F139" s="389" t="e">
        <f>IF(B139="","",VLOOKUP($B139,'Feuillet B'!$A$7:$I$156,7,0))</f>
        <v>#N/A</v>
      </c>
      <c r="G139" s="390" t="e">
        <f>IF(B139="","",VLOOKUP($B139,'Feuillet B'!$A$7:$I$56,8,0))</f>
        <v>#N/A</v>
      </c>
      <c r="H139" s="97" t="s">
        <v>1905</v>
      </c>
      <c r="I139" s="364" t="s">
        <v>384</v>
      </c>
      <c r="J139" s="100" t="s">
        <v>808</v>
      </c>
      <c r="K139" s="81" t="s">
        <v>808</v>
      </c>
      <c r="L139" s="98" t="s">
        <v>1202</v>
      </c>
      <c r="M139" s="81" t="s">
        <v>808</v>
      </c>
      <c r="N139" s="96" t="s">
        <v>1884</v>
      </c>
      <c r="O139" s="81" t="s">
        <v>1203</v>
      </c>
      <c r="P139" s="392" t="str">
        <f>VLOOKUP(O139,Traitements!$A$2:$B$40,2,0)</f>
        <v>_indéterminé</v>
      </c>
      <c r="Q139" s="401" t="e">
        <f>VLOOKUP(L139,'Feuillet E'!$A$7:$I$50,7,0)</f>
        <v>#N/A</v>
      </c>
      <c r="R139" s="409"/>
      <c r="S139" s="86"/>
      <c r="T139" s="86"/>
      <c r="U139" s="86"/>
      <c r="V139" s="86"/>
      <c r="W139" s="86"/>
      <c r="X139" s="86"/>
      <c r="Y139" s="86"/>
      <c r="Z139" s="86"/>
      <c r="AA139" s="80"/>
      <c r="AB139" s="80"/>
      <c r="AC139" s="80"/>
      <c r="AD139" s="80"/>
      <c r="AE139" s="80"/>
      <c r="AF139" s="80"/>
      <c r="AG139" s="80"/>
      <c r="AH139" s="80"/>
      <c r="AI139" s="80"/>
      <c r="AJ139" s="80"/>
      <c r="AK139" s="80"/>
      <c r="AL139" s="80"/>
      <c r="AM139" s="80"/>
      <c r="AN139" s="80"/>
      <c r="AO139" s="80"/>
      <c r="AP139" s="80"/>
      <c r="AQ139" s="80"/>
      <c r="AR139" s="80"/>
      <c r="AS139" s="80"/>
      <c r="AT139" s="80"/>
    </row>
    <row r="140" spans="1:46" s="85" customFormat="1" ht="15" customHeight="1">
      <c r="A140" s="95" t="s">
        <v>575</v>
      </c>
      <c r="B140" s="81" t="s">
        <v>1661</v>
      </c>
      <c r="C140" s="386" t="e">
        <f>IF(B140="","",VLOOKUP($B140,'Feuillet B'!$A$7:$I$107,3,0))</f>
        <v>#N/A</v>
      </c>
      <c r="D140" s="387" t="e">
        <f>IF(B140="","",VLOOKUP($B140,'Feuillet B'!$A$7:$I$107,5,0))</f>
        <v>#N/A</v>
      </c>
      <c r="E140" s="388" t="e">
        <f>IF(B140="","",VLOOKUP(B140,'Feuillet B'!$A$7:$I$107,6,0))</f>
        <v>#N/A</v>
      </c>
      <c r="F140" s="389" t="e">
        <f>IF(B140="","",VLOOKUP($B140,'Feuillet B'!$A$7:$I$156,7,0))</f>
        <v>#N/A</v>
      </c>
      <c r="G140" s="390" t="e">
        <f>IF(B140="","",VLOOKUP($B140,'Feuillet B'!$A$7:$I$56,8,0))</f>
        <v>#N/A</v>
      </c>
      <c r="H140" s="97" t="s">
        <v>1905</v>
      </c>
      <c r="I140" s="364" t="s">
        <v>384</v>
      </c>
      <c r="J140" s="100" t="s">
        <v>808</v>
      </c>
      <c r="K140" s="81" t="s">
        <v>808</v>
      </c>
      <c r="L140" s="98" t="s">
        <v>1202</v>
      </c>
      <c r="M140" s="81" t="s">
        <v>808</v>
      </c>
      <c r="N140" s="96" t="s">
        <v>1884</v>
      </c>
      <c r="O140" s="81" t="s">
        <v>1203</v>
      </c>
      <c r="P140" s="392" t="str">
        <f>VLOOKUP(O140,Traitements!$A$2:$B$40,2,0)</f>
        <v>_indéterminé</v>
      </c>
      <c r="Q140" s="401" t="e">
        <f>VLOOKUP(L140,'Feuillet E'!$A$7:$I$50,7,0)</f>
        <v>#N/A</v>
      </c>
      <c r="R140" s="409"/>
      <c r="S140" s="86"/>
      <c r="T140" s="86"/>
      <c r="U140" s="86"/>
      <c r="V140" s="86"/>
      <c r="W140" s="86"/>
      <c r="X140" s="86"/>
      <c r="Y140" s="86"/>
      <c r="Z140" s="86"/>
      <c r="AA140" s="80"/>
      <c r="AB140" s="80"/>
      <c r="AC140" s="80"/>
      <c r="AD140" s="80"/>
      <c r="AE140" s="80"/>
      <c r="AF140" s="80"/>
      <c r="AG140" s="80"/>
      <c r="AH140" s="80"/>
      <c r="AI140" s="80"/>
      <c r="AJ140" s="80"/>
      <c r="AK140" s="80"/>
      <c r="AL140" s="80"/>
      <c r="AM140" s="80"/>
      <c r="AN140" s="80"/>
      <c r="AO140" s="80"/>
      <c r="AP140" s="80"/>
      <c r="AQ140" s="80"/>
      <c r="AR140" s="80"/>
      <c r="AS140" s="80"/>
      <c r="AT140" s="80"/>
    </row>
    <row r="141" spans="1:46" s="85" customFormat="1" ht="15" customHeight="1">
      <c r="A141" s="95" t="s">
        <v>575</v>
      </c>
      <c r="B141" s="81" t="s">
        <v>1661</v>
      </c>
      <c r="C141" s="386" t="e">
        <f>IF(B141="","",VLOOKUP($B141,'Feuillet B'!$A$7:$I$107,3,0))</f>
        <v>#N/A</v>
      </c>
      <c r="D141" s="387" t="e">
        <f>IF(B141="","",VLOOKUP($B141,'Feuillet B'!$A$7:$I$107,5,0))</f>
        <v>#N/A</v>
      </c>
      <c r="E141" s="388" t="e">
        <f>IF(B141="","",VLOOKUP(B141,'Feuillet B'!$A$7:$I$107,6,0))</f>
        <v>#N/A</v>
      </c>
      <c r="F141" s="389" t="e">
        <f>IF(B141="","",VLOOKUP($B141,'Feuillet B'!$A$7:$I$156,7,0))</f>
        <v>#N/A</v>
      </c>
      <c r="G141" s="390" t="e">
        <f>IF(B141="","",VLOOKUP($B141,'Feuillet B'!$A$7:$I$56,8,0))</f>
        <v>#N/A</v>
      </c>
      <c r="H141" s="97" t="s">
        <v>1905</v>
      </c>
      <c r="I141" s="364" t="s">
        <v>384</v>
      </c>
      <c r="J141" s="100" t="s">
        <v>808</v>
      </c>
      <c r="K141" s="81" t="s">
        <v>808</v>
      </c>
      <c r="L141" s="98" t="s">
        <v>1202</v>
      </c>
      <c r="M141" s="81" t="s">
        <v>808</v>
      </c>
      <c r="N141" s="96" t="s">
        <v>1884</v>
      </c>
      <c r="O141" s="81" t="s">
        <v>1203</v>
      </c>
      <c r="P141" s="392" t="str">
        <f>VLOOKUP(O141,Traitements!$A$2:$B$40,2,0)</f>
        <v>_indéterminé</v>
      </c>
      <c r="Q141" s="401" t="e">
        <f>VLOOKUP(L141,'Feuillet E'!$A$7:$I$50,7,0)</f>
        <v>#N/A</v>
      </c>
      <c r="R141" s="409"/>
      <c r="S141" s="86"/>
      <c r="T141" s="86"/>
      <c r="U141" s="86"/>
      <c r="V141" s="86"/>
      <c r="W141" s="86"/>
      <c r="X141" s="86"/>
      <c r="Y141" s="86"/>
      <c r="Z141" s="86"/>
      <c r="AA141" s="80"/>
      <c r="AB141" s="80"/>
      <c r="AC141" s="80"/>
      <c r="AD141" s="80"/>
      <c r="AE141" s="80"/>
      <c r="AF141" s="80"/>
      <c r="AG141" s="80"/>
      <c r="AH141" s="80"/>
      <c r="AI141" s="80"/>
      <c r="AJ141" s="80"/>
      <c r="AK141" s="80"/>
      <c r="AL141" s="80"/>
      <c r="AM141" s="80"/>
      <c r="AN141" s="80"/>
      <c r="AO141" s="80"/>
      <c r="AP141" s="80"/>
      <c r="AQ141" s="80"/>
      <c r="AR141" s="80"/>
      <c r="AS141" s="80"/>
      <c r="AT141" s="80"/>
    </row>
    <row r="142" spans="1:46" s="85" customFormat="1" ht="15" customHeight="1">
      <c r="A142" s="95" t="s">
        <v>575</v>
      </c>
      <c r="B142" s="81" t="s">
        <v>1661</v>
      </c>
      <c r="C142" s="386" t="e">
        <f>IF(B142="","",VLOOKUP($B142,'Feuillet B'!$A$7:$I$107,3,0))</f>
        <v>#N/A</v>
      </c>
      <c r="D142" s="387" t="e">
        <f>IF(B142="","",VLOOKUP($B142,'Feuillet B'!$A$7:$I$107,5,0))</f>
        <v>#N/A</v>
      </c>
      <c r="E142" s="388" t="e">
        <f>IF(B142="","",VLOOKUP(B142,'Feuillet B'!$A$7:$I$107,6,0))</f>
        <v>#N/A</v>
      </c>
      <c r="F142" s="389" t="e">
        <f>IF(B142="","",VLOOKUP($B142,'Feuillet B'!$A$7:$I$156,7,0))</f>
        <v>#N/A</v>
      </c>
      <c r="G142" s="390" t="e">
        <f>IF(B142="","",VLOOKUP($B142,'Feuillet B'!$A$7:$I$56,8,0))</f>
        <v>#N/A</v>
      </c>
      <c r="H142" s="97" t="s">
        <v>1905</v>
      </c>
      <c r="I142" s="364" t="s">
        <v>384</v>
      </c>
      <c r="J142" s="100" t="s">
        <v>808</v>
      </c>
      <c r="K142" s="81" t="s">
        <v>808</v>
      </c>
      <c r="L142" s="98" t="s">
        <v>1202</v>
      </c>
      <c r="M142" s="81" t="s">
        <v>808</v>
      </c>
      <c r="N142" s="96" t="s">
        <v>1884</v>
      </c>
      <c r="O142" s="81" t="s">
        <v>1203</v>
      </c>
      <c r="P142" s="392" t="str">
        <f>VLOOKUP(O142,Traitements!$A$2:$B$40,2,0)</f>
        <v>_indéterminé</v>
      </c>
      <c r="Q142" s="401" t="e">
        <f>VLOOKUP(L142,'Feuillet E'!$A$7:$I$50,7,0)</f>
        <v>#N/A</v>
      </c>
      <c r="R142" s="409"/>
      <c r="S142" s="86"/>
      <c r="T142" s="86"/>
      <c r="U142" s="86"/>
      <c r="V142" s="86"/>
      <c r="W142" s="86"/>
      <c r="X142" s="86"/>
      <c r="Y142" s="86"/>
      <c r="Z142" s="86"/>
      <c r="AA142" s="80"/>
      <c r="AB142" s="80"/>
      <c r="AC142" s="80"/>
      <c r="AD142" s="80"/>
      <c r="AE142" s="80"/>
      <c r="AF142" s="80"/>
      <c r="AG142" s="80"/>
      <c r="AH142" s="80"/>
      <c r="AI142" s="80"/>
      <c r="AJ142" s="80"/>
      <c r="AK142" s="80"/>
      <c r="AL142" s="80"/>
      <c r="AM142" s="80"/>
      <c r="AN142" s="80"/>
      <c r="AO142" s="80"/>
      <c r="AP142" s="80"/>
      <c r="AQ142" s="80"/>
      <c r="AR142" s="80"/>
      <c r="AS142" s="80"/>
      <c r="AT142" s="80"/>
    </row>
    <row r="143" spans="1:46" s="85" customFormat="1" ht="15" customHeight="1">
      <c r="A143" s="95" t="s">
        <v>575</v>
      </c>
      <c r="B143" s="81" t="s">
        <v>1661</v>
      </c>
      <c r="C143" s="386" t="e">
        <f>IF(B143="","",VLOOKUP($B143,'Feuillet B'!$A$7:$I$107,3,0))</f>
        <v>#N/A</v>
      </c>
      <c r="D143" s="387" t="e">
        <f>IF(B143="","",VLOOKUP($B143,'Feuillet B'!$A$7:$I$107,5,0))</f>
        <v>#N/A</v>
      </c>
      <c r="E143" s="388" t="e">
        <f>IF(B143="","",VLOOKUP(B143,'Feuillet B'!$A$7:$I$107,6,0))</f>
        <v>#N/A</v>
      </c>
      <c r="F143" s="389" t="e">
        <f>IF(B143="","",VLOOKUP($B143,'Feuillet B'!$A$7:$I$156,7,0))</f>
        <v>#N/A</v>
      </c>
      <c r="G143" s="390" t="e">
        <f>IF(B143="","",VLOOKUP($B143,'Feuillet B'!$A$7:$I$56,8,0))</f>
        <v>#N/A</v>
      </c>
      <c r="H143" s="97" t="s">
        <v>1905</v>
      </c>
      <c r="I143" s="364" t="s">
        <v>384</v>
      </c>
      <c r="J143" s="100" t="s">
        <v>808</v>
      </c>
      <c r="K143" s="81" t="s">
        <v>808</v>
      </c>
      <c r="L143" s="98" t="s">
        <v>1202</v>
      </c>
      <c r="M143" s="81" t="s">
        <v>808</v>
      </c>
      <c r="N143" s="96" t="s">
        <v>1884</v>
      </c>
      <c r="O143" s="81" t="s">
        <v>1203</v>
      </c>
      <c r="P143" s="392" t="str">
        <f>VLOOKUP(O143,Traitements!$A$2:$B$40,2,0)</f>
        <v>_indéterminé</v>
      </c>
      <c r="Q143" s="401" t="e">
        <f>VLOOKUP(L143,'Feuillet E'!$A$7:$I$50,7,0)</f>
        <v>#N/A</v>
      </c>
      <c r="R143" s="409"/>
      <c r="S143" s="86"/>
      <c r="T143" s="86"/>
      <c r="U143" s="86"/>
      <c r="V143" s="86"/>
      <c r="W143" s="86"/>
      <c r="X143" s="86"/>
      <c r="Y143" s="86"/>
      <c r="Z143" s="86"/>
      <c r="AA143" s="80"/>
      <c r="AB143" s="80"/>
      <c r="AC143" s="80"/>
      <c r="AD143" s="80"/>
      <c r="AE143" s="80"/>
      <c r="AF143" s="80"/>
      <c r="AG143" s="80"/>
      <c r="AH143" s="80"/>
      <c r="AI143" s="80"/>
      <c r="AJ143" s="80"/>
      <c r="AK143" s="80"/>
      <c r="AL143" s="80"/>
      <c r="AM143" s="80"/>
      <c r="AN143" s="80"/>
      <c r="AO143" s="80"/>
      <c r="AP143" s="80"/>
      <c r="AQ143" s="80"/>
      <c r="AR143" s="80"/>
      <c r="AS143" s="80"/>
      <c r="AT143" s="80"/>
    </row>
    <row r="144" spans="1:46" s="85" customFormat="1" ht="15" customHeight="1">
      <c r="A144" s="95" t="s">
        <v>575</v>
      </c>
      <c r="B144" s="81" t="s">
        <v>1661</v>
      </c>
      <c r="C144" s="386" t="e">
        <f>IF(B144="","",VLOOKUP($B144,'Feuillet B'!$A$7:$I$107,3,0))</f>
        <v>#N/A</v>
      </c>
      <c r="D144" s="387" t="e">
        <f>IF(B144="","",VLOOKUP($B144,'Feuillet B'!$A$7:$I$107,5,0))</f>
        <v>#N/A</v>
      </c>
      <c r="E144" s="388" t="e">
        <f>IF(B144="","",VLOOKUP(B144,'Feuillet B'!$A$7:$I$107,6,0))</f>
        <v>#N/A</v>
      </c>
      <c r="F144" s="389" t="e">
        <f>IF(B144="","",VLOOKUP($B144,'Feuillet B'!$A$7:$I$156,7,0))</f>
        <v>#N/A</v>
      </c>
      <c r="G144" s="390" t="e">
        <f>IF(B144="","",VLOOKUP($B144,'Feuillet B'!$A$7:$I$56,8,0))</f>
        <v>#N/A</v>
      </c>
      <c r="H144" s="97" t="s">
        <v>1905</v>
      </c>
      <c r="I144" s="364" t="s">
        <v>384</v>
      </c>
      <c r="J144" s="100" t="s">
        <v>808</v>
      </c>
      <c r="K144" s="81" t="s">
        <v>808</v>
      </c>
      <c r="L144" s="98" t="s">
        <v>1202</v>
      </c>
      <c r="M144" s="81" t="s">
        <v>808</v>
      </c>
      <c r="N144" s="96" t="s">
        <v>1884</v>
      </c>
      <c r="O144" s="81" t="s">
        <v>1203</v>
      </c>
      <c r="P144" s="392" t="str">
        <f>VLOOKUP(O144,Traitements!$A$2:$B$40,2,0)</f>
        <v>_indéterminé</v>
      </c>
      <c r="Q144" s="401" t="e">
        <f>VLOOKUP(L144,'Feuillet E'!$A$7:$I$50,7,0)</f>
        <v>#N/A</v>
      </c>
      <c r="R144" s="409"/>
      <c r="S144" s="86"/>
      <c r="T144" s="86"/>
      <c r="U144" s="86"/>
      <c r="V144" s="86"/>
      <c r="W144" s="86"/>
      <c r="X144" s="86"/>
      <c r="Y144" s="86"/>
      <c r="Z144" s="86"/>
      <c r="AA144" s="80"/>
      <c r="AB144" s="80"/>
      <c r="AC144" s="80"/>
      <c r="AD144" s="80"/>
      <c r="AE144" s="80"/>
      <c r="AF144" s="80"/>
      <c r="AG144" s="80"/>
      <c r="AH144" s="80"/>
      <c r="AI144" s="80"/>
      <c r="AJ144" s="80"/>
      <c r="AK144" s="80"/>
      <c r="AL144" s="80"/>
      <c r="AM144" s="80"/>
      <c r="AN144" s="80"/>
      <c r="AO144" s="80"/>
      <c r="AP144" s="80"/>
      <c r="AQ144" s="80"/>
      <c r="AR144" s="80"/>
      <c r="AS144" s="80"/>
      <c r="AT144" s="80"/>
    </row>
    <row r="145" spans="1:46" s="85" customFormat="1" ht="15" customHeight="1">
      <c r="A145" s="95" t="s">
        <v>575</v>
      </c>
      <c r="B145" s="81" t="s">
        <v>1661</v>
      </c>
      <c r="C145" s="386" t="e">
        <f>IF(B145="","",VLOOKUP($B145,'Feuillet B'!$A$7:$I$107,3,0))</f>
        <v>#N/A</v>
      </c>
      <c r="D145" s="387" t="e">
        <f>IF(B145="","",VLOOKUP($B145,'Feuillet B'!$A$7:$I$107,5,0))</f>
        <v>#N/A</v>
      </c>
      <c r="E145" s="388" t="e">
        <f>IF(B145="","",VLOOKUP(B145,'Feuillet B'!$A$7:$I$107,6,0))</f>
        <v>#N/A</v>
      </c>
      <c r="F145" s="389" t="e">
        <f>IF(B145="","",VLOOKUP($B145,'Feuillet B'!$A$7:$I$156,7,0))</f>
        <v>#N/A</v>
      </c>
      <c r="G145" s="390" t="e">
        <f>IF(B145="","",VLOOKUP($B145,'Feuillet B'!$A$7:$I$56,8,0))</f>
        <v>#N/A</v>
      </c>
      <c r="H145" s="97" t="s">
        <v>1905</v>
      </c>
      <c r="I145" s="364" t="s">
        <v>384</v>
      </c>
      <c r="J145" s="100" t="s">
        <v>808</v>
      </c>
      <c r="K145" s="81" t="s">
        <v>808</v>
      </c>
      <c r="L145" s="98" t="s">
        <v>1202</v>
      </c>
      <c r="M145" s="81" t="s">
        <v>808</v>
      </c>
      <c r="N145" s="96" t="s">
        <v>1884</v>
      </c>
      <c r="O145" s="81" t="s">
        <v>1203</v>
      </c>
      <c r="P145" s="392" t="str">
        <f>VLOOKUP(O145,Traitements!$A$2:$B$40,2,0)</f>
        <v>_indéterminé</v>
      </c>
      <c r="Q145" s="401" t="e">
        <f>VLOOKUP(L145,'Feuillet E'!$A$7:$I$50,7,0)</f>
        <v>#N/A</v>
      </c>
      <c r="R145" s="409"/>
      <c r="S145" s="86"/>
      <c r="T145" s="86"/>
      <c r="U145" s="86"/>
      <c r="V145" s="86"/>
      <c r="W145" s="86"/>
      <c r="X145" s="86"/>
      <c r="Y145" s="86"/>
      <c r="Z145" s="86"/>
      <c r="AA145" s="80"/>
      <c r="AB145" s="80"/>
      <c r="AC145" s="80"/>
      <c r="AD145" s="80"/>
      <c r="AE145" s="80"/>
      <c r="AF145" s="80"/>
      <c r="AG145" s="80"/>
      <c r="AH145" s="80"/>
      <c r="AI145" s="80"/>
      <c r="AJ145" s="80"/>
      <c r="AK145" s="80"/>
      <c r="AL145" s="80"/>
      <c r="AM145" s="80"/>
      <c r="AN145" s="80"/>
      <c r="AO145" s="80"/>
      <c r="AP145" s="80"/>
      <c r="AQ145" s="80"/>
      <c r="AR145" s="80"/>
      <c r="AS145" s="80"/>
      <c r="AT145" s="80"/>
    </row>
    <row r="146" spans="1:46" s="85" customFormat="1" ht="15" customHeight="1">
      <c r="A146" s="95" t="s">
        <v>575</v>
      </c>
      <c r="B146" s="81" t="s">
        <v>1661</v>
      </c>
      <c r="C146" s="386" t="e">
        <f>IF(B146="","",VLOOKUP($B146,'Feuillet B'!$A$7:$I$107,3,0))</f>
        <v>#N/A</v>
      </c>
      <c r="D146" s="387" t="e">
        <f>IF(B146="","",VLOOKUP($B146,'Feuillet B'!$A$7:$I$107,5,0))</f>
        <v>#N/A</v>
      </c>
      <c r="E146" s="388" t="e">
        <f>IF(B146="","",VLOOKUP(B146,'Feuillet B'!$A$7:$I$107,6,0))</f>
        <v>#N/A</v>
      </c>
      <c r="F146" s="389" t="e">
        <f>IF(B146="","",VLOOKUP($B146,'Feuillet B'!$A$7:$I$156,7,0))</f>
        <v>#N/A</v>
      </c>
      <c r="G146" s="390" t="e">
        <f>IF(B146="","",VLOOKUP($B146,'Feuillet B'!$A$7:$I$56,8,0))</f>
        <v>#N/A</v>
      </c>
      <c r="H146" s="97" t="s">
        <v>1905</v>
      </c>
      <c r="I146" s="364" t="s">
        <v>384</v>
      </c>
      <c r="J146" s="100" t="s">
        <v>808</v>
      </c>
      <c r="K146" s="81" t="s">
        <v>808</v>
      </c>
      <c r="L146" s="98" t="s">
        <v>1202</v>
      </c>
      <c r="M146" s="81" t="s">
        <v>808</v>
      </c>
      <c r="N146" s="96" t="s">
        <v>1884</v>
      </c>
      <c r="O146" s="81" t="s">
        <v>1203</v>
      </c>
      <c r="P146" s="392" t="str">
        <f>VLOOKUP(O146,Traitements!$A$2:$B$40,2,0)</f>
        <v>_indéterminé</v>
      </c>
      <c r="Q146" s="401" t="e">
        <f>VLOOKUP(L146,'Feuillet E'!$A$7:$I$50,7,0)</f>
        <v>#N/A</v>
      </c>
      <c r="R146" s="409"/>
      <c r="S146" s="86"/>
      <c r="T146" s="86"/>
      <c r="U146" s="86"/>
      <c r="V146" s="86"/>
      <c r="W146" s="86"/>
      <c r="X146" s="86"/>
      <c r="Y146" s="86"/>
      <c r="Z146" s="86"/>
      <c r="AA146" s="80"/>
      <c r="AB146" s="80"/>
      <c r="AC146" s="80"/>
      <c r="AD146" s="80"/>
      <c r="AE146" s="80"/>
      <c r="AF146" s="80"/>
      <c r="AG146" s="80"/>
      <c r="AH146" s="80"/>
      <c r="AI146" s="80"/>
      <c r="AJ146" s="80"/>
      <c r="AK146" s="80"/>
      <c r="AL146" s="80"/>
      <c r="AM146" s="80"/>
      <c r="AN146" s="80"/>
      <c r="AO146" s="80"/>
      <c r="AP146" s="80"/>
      <c r="AQ146" s="80"/>
      <c r="AR146" s="80"/>
      <c r="AS146" s="80"/>
      <c r="AT146" s="80"/>
    </row>
    <row r="147" spans="1:46" s="85" customFormat="1" ht="15" customHeight="1">
      <c r="A147" s="95" t="s">
        <v>575</v>
      </c>
      <c r="B147" s="81" t="s">
        <v>1661</v>
      </c>
      <c r="C147" s="386" t="e">
        <f>IF(B147="","",VLOOKUP($B147,'Feuillet B'!$A$7:$I$107,3,0))</f>
        <v>#N/A</v>
      </c>
      <c r="D147" s="387" t="e">
        <f>IF(B147="","",VLOOKUP($B147,'Feuillet B'!$A$7:$I$107,5,0))</f>
        <v>#N/A</v>
      </c>
      <c r="E147" s="388" t="e">
        <f>IF(B147="","",VLOOKUP(B147,'Feuillet B'!$A$7:$I$107,6,0))</f>
        <v>#N/A</v>
      </c>
      <c r="F147" s="389" t="e">
        <f>IF(B147="","",VLOOKUP($B147,'Feuillet B'!$A$7:$I$156,7,0))</f>
        <v>#N/A</v>
      </c>
      <c r="G147" s="390" t="e">
        <f>IF(B147="","",VLOOKUP($B147,'Feuillet B'!$A$7:$I$56,8,0))</f>
        <v>#N/A</v>
      </c>
      <c r="H147" s="97" t="s">
        <v>1905</v>
      </c>
      <c r="I147" s="364" t="s">
        <v>384</v>
      </c>
      <c r="J147" s="100" t="s">
        <v>808</v>
      </c>
      <c r="K147" s="81" t="s">
        <v>808</v>
      </c>
      <c r="L147" s="98" t="s">
        <v>1202</v>
      </c>
      <c r="M147" s="81" t="s">
        <v>808</v>
      </c>
      <c r="N147" s="96" t="s">
        <v>1884</v>
      </c>
      <c r="O147" s="81" t="s">
        <v>1203</v>
      </c>
      <c r="P147" s="392" t="str">
        <f>VLOOKUP(O147,Traitements!$A$2:$B$40,2,0)</f>
        <v>_indéterminé</v>
      </c>
      <c r="Q147" s="401" t="e">
        <f>VLOOKUP(L147,'Feuillet E'!$A$7:$I$50,7,0)</f>
        <v>#N/A</v>
      </c>
      <c r="R147" s="409"/>
      <c r="S147" s="86"/>
      <c r="T147" s="86"/>
      <c r="U147" s="86"/>
      <c r="V147" s="86"/>
      <c r="W147" s="86"/>
      <c r="X147" s="86"/>
      <c r="Y147" s="86"/>
      <c r="Z147" s="86"/>
      <c r="AA147" s="80"/>
      <c r="AB147" s="80"/>
      <c r="AC147" s="80"/>
      <c r="AD147" s="80"/>
      <c r="AE147" s="80"/>
      <c r="AF147" s="80"/>
      <c r="AG147" s="80"/>
      <c r="AH147" s="80"/>
      <c r="AI147" s="80"/>
      <c r="AJ147" s="80"/>
      <c r="AK147" s="80"/>
      <c r="AL147" s="80"/>
      <c r="AM147" s="80"/>
      <c r="AN147" s="80"/>
      <c r="AO147" s="80"/>
      <c r="AP147" s="80"/>
      <c r="AQ147" s="80"/>
      <c r="AR147" s="80"/>
      <c r="AS147" s="80"/>
      <c r="AT147" s="80"/>
    </row>
    <row r="148" spans="1:46" s="85" customFormat="1" ht="15" customHeight="1">
      <c r="A148" s="95" t="s">
        <v>575</v>
      </c>
      <c r="B148" s="81" t="s">
        <v>1661</v>
      </c>
      <c r="C148" s="386" t="e">
        <f>IF(B148="","",VLOOKUP($B148,'Feuillet B'!$A$7:$I$107,3,0))</f>
        <v>#N/A</v>
      </c>
      <c r="D148" s="387" t="e">
        <f>IF(B148="","",VLOOKUP($B148,'Feuillet B'!$A$7:$I$107,5,0))</f>
        <v>#N/A</v>
      </c>
      <c r="E148" s="388" t="e">
        <f>IF(B148="","",VLOOKUP(B148,'Feuillet B'!$A$7:$I$107,6,0))</f>
        <v>#N/A</v>
      </c>
      <c r="F148" s="389" t="e">
        <f>IF(B148="","",VLOOKUP($B148,'Feuillet B'!$A$7:$I$156,7,0))</f>
        <v>#N/A</v>
      </c>
      <c r="G148" s="390" t="e">
        <f>IF(B148="","",VLOOKUP($B148,'Feuillet B'!$A$7:$I$56,8,0))</f>
        <v>#N/A</v>
      </c>
      <c r="H148" s="97" t="s">
        <v>1905</v>
      </c>
      <c r="I148" s="364" t="s">
        <v>384</v>
      </c>
      <c r="J148" s="100" t="s">
        <v>808</v>
      </c>
      <c r="K148" s="81" t="s">
        <v>808</v>
      </c>
      <c r="L148" s="98" t="s">
        <v>1202</v>
      </c>
      <c r="M148" s="81" t="s">
        <v>808</v>
      </c>
      <c r="N148" s="96" t="s">
        <v>1884</v>
      </c>
      <c r="O148" s="81" t="s">
        <v>1203</v>
      </c>
      <c r="P148" s="392" t="str">
        <f>VLOOKUP(O148,Traitements!$A$2:$B$40,2,0)</f>
        <v>_indéterminé</v>
      </c>
      <c r="Q148" s="401" t="e">
        <f>VLOOKUP(L148,'Feuillet E'!$A$7:$I$50,7,0)</f>
        <v>#N/A</v>
      </c>
      <c r="R148" s="409"/>
      <c r="S148" s="86"/>
      <c r="T148" s="86"/>
      <c r="U148" s="86"/>
      <c r="V148" s="86"/>
      <c r="W148" s="86"/>
      <c r="X148" s="86"/>
      <c r="Y148" s="86"/>
      <c r="Z148" s="86"/>
      <c r="AA148" s="80"/>
      <c r="AB148" s="80"/>
      <c r="AC148" s="80"/>
      <c r="AD148" s="80"/>
      <c r="AE148" s="80"/>
      <c r="AF148" s="80"/>
      <c r="AG148" s="80"/>
      <c r="AH148" s="80"/>
      <c r="AI148" s="80"/>
      <c r="AJ148" s="80"/>
      <c r="AK148" s="80"/>
      <c r="AL148" s="80"/>
      <c r="AM148" s="80"/>
      <c r="AN148" s="80"/>
      <c r="AO148" s="80"/>
      <c r="AP148" s="80"/>
      <c r="AQ148" s="80"/>
      <c r="AR148" s="80"/>
      <c r="AS148" s="80"/>
      <c r="AT148" s="80"/>
    </row>
    <row r="149" spans="1:46" s="85" customFormat="1" ht="15" customHeight="1">
      <c r="A149" s="95" t="s">
        <v>575</v>
      </c>
      <c r="B149" s="81" t="s">
        <v>1661</v>
      </c>
      <c r="C149" s="386" t="e">
        <f>IF(B149="","",VLOOKUP($B149,'Feuillet B'!$A$7:$I$107,3,0))</f>
        <v>#N/A</v>
      </c>
      <c r="D149" s="387" t="e">
        <f>IF(B149="","",VLOOKUP($B149,'Feuillet B'!$A$7:$I$107,5,0))</f>
        <v>#N/A</v>
      </c>
      <c r="E149" s="388" t="e">
        <f>IF(B149="","",VLOOKUP(B149,'Feuillet B'!$A$7:$I$107,6,0))</f>
        <v>#N/A</v>
      </c>
      <c r="F149" s="389" t="e">
        <f>IF(B149="","",VLOOKUP($B149,'Feuillet B'!$A$7:$I$156,7,0))</f>
        <v>#N/A</v>
      </c>
      <c r="G149" s="390" t="e">
        <f>IF(B149="","",VLOOKUP($B149,'Feuillet B'!$A$7:$I$56,8,0))</f>
        <v>#N/A</v>
      </c>
      <c r="H149" s="97" t="s">
        <v>1905</v>
      </c>
      <c r="I149" s="364" t="s">
        <v>384</v>
      </c>
      <c r="J149" s="100" t="s">
        <v>808</v>
      </c>
      <c r="K149" s="81" t="s">
        <v>808</v>
      </c>
      <c r="L149" s="98" t="s">
        <v>1202</v>
      </c>
      <c r="M149" s="81" t="s">
        <v>808</v>
      </c>
      <c r="N149" s="96" t="s">
        <v>1884</v>
      </c>
      <c r="O149" s="81" t="s">
        <v>1203</v>
      </c>
      <c r="P149" s="392" t="str">
        <f>VLOOKUP(O149,Traitements!$A$2:$B$40,2,0)</f>
        <v>_indéterminé</v>
      </c>
      <c r="Q149" s="401" t="e">
        <f>VLOOKUP(L149,'Feuillet E'!$A$7:$I$50,7,0)</f>
        <v>#N/A</v>
      </c>
      <c r="R149" s="409"/>
      <c r="S149" s="86"/>
      <c r="T149" s="86"/>
      <c r="U149" s="86"/>
      <c r="V149" s="86"/>
      <c r="W149" s="86"/>
      <c r="X149" s="86"/>
      <c r="Y149" s="86"/>
      <c r="Z149" s="86"/>
      <c r="AA149" s="80"/>
      <c r="AB149" s="80"/>
      <c r="AC149" s="80"/>
      <c r="AD149" s="80"/>
      <c r="AE149" s="80"/>
      <c r="AF149" s="80"/>
      <c r="AG149" s="80"/>
      <c r="AH149" s="80"/>
      <c r="AI149" s="80"/>
      <c r="AJ149" s="80"/>
      <c r="AK149" s="80"/>
      <c r="AL149" s="80"/>
      <c r="AM149" s="80"/>
      <c r="AN149" s="80"/>
      <c r="AO149" s="80"/>
      <c r="AP149" s="80"/>
      <c r="AQ149" s="80"/>
      <c r="AR149" s="80"/>
      <c r="AS149" s="80"/>
      <c r="AT149" s="80"/>
    </row>
    <row r="150" spans="1:46" s="85" customFormat="1" ht="15" customHeight="1">
      <c r="A150" s="95" t="s">
        <v>575</v>
      </c>
      <c r="B150" s="81" t="s">
        <v>1661</v>
      </c>
      <c r="C150" s="386" t="e">
        <f>IF(B150="","",VLOOKUP($B150,'Feuillet B'!$A$7:$I$107,3,0))</f>
        <v>#N/A</v>
      </c>
      <c r="D150" s="387" t="e">
        <f>IF(B150="","",VLOOKUP($B150,'Feuillet B'!$A$7:$I$107,5,0))</f>
        <v>#N/A</v>
      </c>
      <c r="E150" s="388" t="e">
        <f>IF(B150="","",VLOOKUP(B150,'Feuillet B'!$A$7:$I$107,6,0))</f>
        <v>#N/A</v>
      </c>
      <c r="F150" s="389" t="e">
        <f>IF(B150="","",VLOOKUP($B150,'Feuillet B'!$A$7:$I$156,7,0))</f>
        <v>#N/A</v>
      </c>
      <c r="G150" s="390" t="e">
        <f>IF(B150="","",VLOOKUP($B150,'Feuillet B'!$A$7:$I$56,8,0))</f>
        <v>#N/A</v>
      </c>
      <c r="H150" s="97" t="s">
        <v>1905</v>
      </c>
      <c r="I150" s="364" t="s">
        <v>384</v>
      </c>
      <c r="J150" s="100" t="s">
        <v>808</v>
      </c>
      <c r="K150" s="81" t="s">
        <v>808</v>
      </c>
      <c r="L150" s="98" t="s">
        <v>1202</v>
      </c>
      <c r="M150" s="81" t="s">
        <v>808</v>
      </c>
      <c r="N150" s="96" t="s">
        <v>1884</v>
      </c>
      <c r="O150" s="81" t="s">
        <v>1203</v>
      </c>
      <c r="P150" s="392" t="str">
        <f>VLOOKUP(O150,Traitements!$A$2:$B$40,2,0)</f>
        <v>_indéterminé</v>
      </c>
      <c r="Q150" s="401" t="e">
        <f>VLOOKUP(L150,'Feuillet E'!$A$7:$I$50,7,0)</f>
        <v>#N/A</v>
      </c>
      <c r="R150" s="409"/>
      <c r="S150" s="86"/>
      <c r="T150" s="86"/>
      <c r="U150" s="86"/>
      <c r="V150" s="86"/>
      <c r="W150" s="86"/>
      <c r="X150" s="86"/>
      <c r="Y150" s="86"/>
      <c r="Z150" s="86"/>
      <c r="AA150" s="80"/>
      <c r="AB150" s="80"/>
      <c r="AC150" s="80"/>
      <c r="AD150" s="80"/>
      <c r="AE150" s="80"/>
      <c r="AF150" s="80"/>
      <c r="AG150" s="80"/>
      <c r="AH150" s="80"/>
      <c r="AI150" s="80"/>
      <c r="AJ150" s="80"/>
      <c r="AK150" s="80"/>
      <c r="AL150" s="80"/>
      <c r="AM150" s="80"/>
      <c r="AN150" s="80"/>
      <c r="AO150" s="80"/>
      <c r="AP150" s="80"/>
      <c r="AQ150" s="80"/>
      <c r="AR150" s="80"/>
      <c r="AS150" s="80"/>
      <c r="AT150" s="80"/>
    </row>
    <row r="151" spans="1:46" s="85" customFormat="1" ht="15" customHeight="1">
      <c r="A151" s="95" t="s">
        <v>575</v>
      </c>
      <c r="B151" s="81" t="s">
        <v>1661</v>
      </c>
      <c r="C151" s="386" t="e">
        <f>IF(B151="","",VLOOKUP($B151,'Feuillet B'!$A$7:$I$107,3,0))</f>
        <v>#N/A</v>
      </c>
      <c r="D151" s="387" t="e">
        <f>IF(B151="","",VLOOKUP($B151,'Feuillet B'!$A$7:$I$107,5,0))</f>
        <v>#N/A</v>
      </c>
      <c r="E151" s="388" t="e">
        <f>IF(B151="","",VLOOKUP(B151,'Feuillet B'!$A$7:$I$107,6,0))</f>
        <v>#N/A</v>
      </c>
      <c r="F151" s="389" t="e">
        <f>IF(B151="","",VLOOKUP($B151,'Feuillet B'!$A$7:$I$156,7,0))</f>
        <v>#N/A</v>
      </c>
      <c r="G151" s="390" t="e">
        <f>IF(B151="","",VLOOKUP($B151,'Feuillet B'!$A$7:$I$56,8,0))</f>
        <v>#N/A</v>
      </c>
      <c r="H151" s="97" t="s">
        <v>1905</v>
      </c>
      <c r="I151" s="364" t="s">
        <v>384</v>
      </c>
      <c r="J151" s="100" t="s">
        <v>808</v>
      </c>
      <c r="K151" s="81" t="s">
        <v>808</v>
      </c>
      <c r="L151" s="98" t="s">
        <v>1202</v>
      </c>
      <c r="M151" s="81" t="s">
        <v>808</v>
      </c>
      <c r="N151" s="96" t="s">
        <v>1884</v>
      </c>
      <c r="O151" s="81" t="s">
        <v>1203</v>
      </c>
      <c r="P151" s="392" t="str">
        <f>VLOOKUP(O151,Traitements!$A$2:$B$40,2,0)</f>
        <v>_indéterminé</v>
      </c>
      <c r="Q151" s="401" t="e">
        <f>VLOOKUP(L151,'Feuillet E'!$A$7:$I$50,7,0)</f>
        <v>#N/A</v>
      </c>
      <c r="R151" s="409"/>
      <c r="S151" s="86"/>
      <c r="T151" s="86"/>
      <c r="U151" s="86"/>
      <c r="V151" s="86"/>
      <c r="W151" s="86"/>
      <c r="X151" s="86"/>
      <c r="Y151" s="86"/>
      <c r="Z151" s="86"/>
      <c r="AA151" s="80"/>
      <c r="AB151" s="80"/>
      <c r="AC151" s="80"/>
      <c r="AD151" s="80"/>
      <c r="AE151" s="80"/>
      <c r="AF151" s="80"/>
      <c r="AG151" s="80"/>
      <c r="AH151" s="80"/>
      <c r="AI151" s="80"/>
      <c r="AJ151" s="80"/>
      <c r="AK151" s="80"/>
      <c r="AL151" s="80"/>
      <c r="AM151" s="80"/>
      <c r="AN151" s="80"/>
      <c r="AO151" s="80"/>
      <c r="AP151" s="80"/>
      <c r="AQ151" s="80"/>
      <c r="AR151" s="80"/>
      <c r="AS151" s="80"/>
      <c r="AT151" s="80"/>
    </row>
    <row r="152" spans="1:46" s="85" customFormat="1" ht="15" customHeight="1">
      <c r="A152" s="95" t="s">
        <v>575</v>
      </c>
      <c r="B152" s="81" t="s">
        <v>1661</v>
      </c>
      <c r="C152" s="386" t="e">
        <f>IF(B152="","",VLOOKUP($B152,'Feuillet B'!$A$7:$I$107,3,0))</f>
        <v>#N/A</v>
      </c>
      <c r="D152" s="387" t="e">
        <f>IF(B152="","",VLOOKUP($B152,'Feuillet B'!$A$7:$I$107,5,0))</f>
        <v>#N/A</v>
      </c>
      <c r="E152" s="388" t="e">
        <f>IF(B152="","",VLOOKUP(B152,'Feuillet B'!$A$7:$I$107,6,0))</f>
        <v>#N/A</v>
      </c>
      <c r="F152" s="389" t="e">
        <f>IF(B152="","",VLOOKUP($B152,'Feuillet B'!$A$7:$I$156,7,0))</f>
        <v>#N/A</v>
      </c>
      <c r="G152" s="390" t="e">
        <f>IF(B152="","",VLOOKUP($B152,'Feuillet B'!$A$7:$I$56,8,0))</f>
        <v>#N/A</v>
      </c>
      <c r="H152" s="97" t="s">
        <v>1905</v>
      </c>
      <c r="I152" s="364" t="s">
        <v>384</v>
      </c>
      <c r="J152" s="100" t="s">
        <v>808</v>
      </c>
      <c r="K152" s="81" t="s">
        <v>808</v>
      </c>
      <c r="L152" s="98" t="s">
        <v>1202</v>
      </c>
      <c r="M152" s="81" t="s">
        <v>808</v>
      </c>
      <c r="N152" s="96" t="s">
        <v>1884</v>
      </c>
      <c r="O152" s="81" t="s">
        <v>1203</v>
      </c>
      <c r="P152" s="392" t="str">
        <f>VLOOKUP(O152,Traitements!$A$2:$B$40,2,0)</f>
        <v>_indéterminé</v>
      </c>
      <c r="Q152" s="401" t="e">
        <f>VLOOKUP(L152,'Feuillet E'!$A$7:$I$50,7,0)</f>
        <v>#N/A</v>
      </c>
      <c r="R152" s="409"/>
      <c r="S152" s="86"/>
      <c r="T152" s="86"/>
      <c r="U152" s="86"/>
      <c r="V152" s="86"/>
      <c r="W152" s="86"/>
      <c r="X152" s="86"/>
      <c r="Y152" s="86"/>
      <c r="Z152" s="86"/>
      <c r="AA152" s="80"/>
      <c r="AB152" s="80"/>
      <c r="AC152" s="80"/>
      <c r="AD152" s="80"/>
      <c r="AE152" s="80"/>
      <c r="AF152" s="80"/>
      <c r="AG152" s="80"/>
      <c r="AH152" s="80"/>
      <c r="AI152" s="80"/>
      <c r="AJ152" s="80"/>
      <c r="AK152" s="80"/>
      <c r="AL152" s="80"/>
      <c r="AM152" s="80"/>
      <c r="AN152" s="80"/>
      <c r="AO152" s="80"/>
      <c r="AP152" s="80"/>
      <c r="AQ152" s="80"/>
      <c r="AR152" s="80"/>
      <c r="AS152" s="80"/>
      <c r="AT152" s="80"/>
    </row>
    <row r="153" spans="1:46" s="85" customFormat="1" ht="15" customHeight="1">
      <c r="A153" s="95" t="s">
        <v>575</v>
      </c>
      <c r="B153" s="81" t="s">
        <v>1661</v>
      </c>
      <c r="C153" s="386" t="e">
        <f>IF(B153="","",VLOOKUP($B153,'Feuillet B'!$A$7:$I$107,3,0))</f>
        <v>#N/A</v>
      </c>
      <c r="D153" s="387" t="e">
        <f>IF(B153="","",VLOOKUP($B153,'Feuillet B'!$A$7:$I$107,5,0))</f>
        <v>#N/A</v>
      </c>
      <c r="E153" s="388" t="e">
        <f>IF(B153="","",VLOOKUP(B153,'Feuillet B'!$A$7:$I$107,6,0))</f>
        <v>#N/A</v>
      </c>
      <c r="F153" s="389" t="e">
        <f>IF(B153="","",VLOOKUP($B153,'Feuillet B'!$A$7:$I$156,7,0))</f>
        <v>#N/A</v>
      </c>
      <c r="G153" s="390" t="e">
        <f>IF(B153="","",VLOOKUP($B153,'Feuillet B'!$A$7:$I$56,8,0))</f>
        <v>#N/A</v>
      </c>
      <c r="H153" s="97" t="s">
        <v>1905</v>
      </c>
      <c r="I153" s="364" t="s">
        <v>384</v>
      </c>
      <c r="J153" s="100" t="s">
        <v>808</v>
      </c>
      <c r="K153" s="81" t="s">
        <v>808</v>
      </c>
      <c r="L153" s="98" t="s">
        <v>1202</v>
      </c>
      <c r="M153" s="81" t="s">
        <v>808</v>
      </c>
      <c r="N153" s="96" t="s">
        <v>1884</v>
      </c>
      <c r="O153" s="81" t="s">
        <v>1203</v>
      </c>
      <c r="P153" s="392" t="str">
        <f>VLOOKUP(O153,Traitements!$A$2:$B$40,2,0)</f>
        <v>_indéterminé</v>
      </c>
      <c r="Q153" s="401" t="e">
        <f>VLOOKUP(L153,'Feuillet E'!$A$7:$I$50,7,0)</f>
        <v>#N/A</v>
      </c>
      <c r="R153" s="409"/>
      <c r="S153" s="86"/>
      <c r="T153" s="86"/>
      <c r="U153" s="86"/>
      <c r="V153" s="86"/>
      <c r="W153" s="86"/>
      <c r="X153" s="86"/>
      <c r="Y153" s="86"/>
      <c r="Z153" s="86"/>
      <c r="AA153" s="80"/>
      <c r="AB153" s="80"/>
      <c r="AC153" s="80"/>
      <c r="AD153" s="80"/>
      <c r="AE153" s="80"/>
      <c r="AF153" s="80"/>
      <c r="AG153" s="80"/>
      <c r="AH153" s="80"/>
      <c r="AI153" s="80"/>
      <c r="AJ153" s="80"/>
      <c r="AK153" s="80"/>
      <c r="AL153" s="80"/>
      <c r="AM153" s="80"/>
      <c r="AN153" s="80"/>
      <c r="AO153" s="80"/>
      <c r="AP153" s="80"/>
      <c r="AQ153" s="80"/>
      <c r="AR153" s="80"/>
      <c r="AS153" s="80"/>
      <c r="AT153" s="80"/>
    </row>
    <row r="154" spans="1:46" s="85" customFormat="1" ht="15" customHeight="1">
      <c r="A154" s="95" t="s">
        <v>575</v>
      </c>
      <c r="B154" s="81" t="s">
        <v>1661</v>
      </c>
      <c r="C154" s="386" t="e">
        <f>IF(B154="","",VLOOKUP($B154,'Feuillet B'!$A$7:$I$107,3,0))</f>
        <v>#N/A</v>
      </c>
      <c r="D154" s="387" t="e">
        <f>IF(B154="","",VLOOKUP($B154,'Feuillet B'!$A$7:$I$107,5,0))</f>
        <v>#N/A</v>
      </c>
      <c r="E154" s="388" t="e">
        <f>IF(B154="","",VLOOKUP(B154,'Feuillet B'!$A$7:$I$107,6,0))</f>
        <v>#N/A</v>
      </c>
      <c r="F154" s="389" t="e">
        <f>IF(B154="","",VLOOKUP($B154,'Feuillet B'!$A$7:$I$156,7,0))</f>
        <v>#N/A</v>
      </c>
      <c r="G154" s="390" t="e">
        <f>IF(B154="","",VLOOKUP($B154,'Feuillet B'!$A$7:$I$56,8,0))</f>
        <v>#N/A</v>
      </c>
      <c r="H154" s="97" t="s">
        <v>1905</v>
      </c>
      <c r="I154" s="364" t="s">
        <v>384</v>
      </c>
      <c r="J154" s="100" t="s">
        <v>808</v>
      </c>
      <c r="K154" s="81" t="s">
        <v>808</v>
      </c>
      <c r="L154" s="98" t="s">
        <v>1202</v>
      </c>
      <c r="M154" s="81" t="s">
        <v>808</v>
      </c>
      <c r="N154" s="96" t="s">
        <v>1884</v>
      </c>
      <c r="O154" s="81" t="s">
        <v>1203</v>
      </c>
      <c r="P154" s="392" t="str">
        <f>VLOOKUP(O154,Traitements!$A$2:$B$40,2,0)</f>
        <v>_indéterminé</v>
      </c>
      <c r="Q154" s="401" t="e">
        <f>VLOOKUP(L154,'Feuillet E'!$A$7:$I$50,7,0)</f>
        <v>#N/A</v>
      </c>
      <c r="R154" s="409"/>
      <c r="S154" s="86"/>
      <c r="T154" s="86"/>
      <c r="U154" s="86"/>
      <c r="V154" s="86"/>
      <c r="W154" s="86"/>
      <c r="X154" s="86"/>
      <c r="Y154" s="86"/>
      <c r="Z154" s="86"/>
      <c r="AA154" s="80"/>
      <c r="AB154" s="80"/>
      <c r="AC154" s="80"/>
      <c r="AD154" s="80"/>
      <c r="AE154" s="80"/>
      <c r="AF154" s="80"/>
      <c r="AG154" s="80"/>
      <c r="AH154" s="80"/>
      <c r="AI154" s="80"/>
      <c r="AJ154" s="80"/>
      <c r="AK154" s="80"/>
      <c r="AL154" s="80"/>
      <c r="AM154" s="80"/>
      <c r="AN154" s="80"/>
      <c r="AO154" s="80"/>
      <c r="AP154" s="80"/>
      <c r="AQ154" s="80"/>
      <c r="AR154" s="80"/>
      <c r="AS154" s="80"/>
      <c r="AT154" s="80"/>
    </row>
    <row r="155" spans="1:46" s="85" customFormat="1" ht="15" customHeight="1">
      <c r="A155" s="95" t="s">
        <v>575</v>
      </c>
      <c r="B155" s="81" t="s">
        <v>1661</v>
      </c>
      <c r="C155" s="386" t="e">
        <f>IF(B155="","",VLOOKUP($B155,'Feuillet B'!$A$7:$I$107,3,0))</f>
        <v>#N/A</v>
      </c>
      <c r="D155" s="387" t="e">
        <f>IF(B155="","",VLOOKUP($B155,'Feuillet B'!$A$7:$I$107,5,0))</f>
        <v>#N/A</v>
      </c>
      <c r="E155" s="388" t="e">
        <f>IF(B155="","",VLOOKUP(B155,'Feuillet B'!$A$7:$I$107,6,0))</f>
        <v>#N/A</v>
      </c>
      <c r="F155" s="389" t="e">
        <f>IF(B155="","",VLOOKUP($B155,'Feuillet B'!$A$7:$I$156,7,0))</f>
        <v>#N/A</v>
      </c>
      <c r="G155" s="390" t="e">
        <f>IF(B155="","",VLOOKUP($B155,'Feuillet B'!$A$7:$I$56,8,0))</f>
        <v>#N/A</v>
      </c>
      <c r="H155" s="97" t="s">
        <v>1905</v>
      </c>
      <c r="I155" s="364" t="s">
        <v>384</v>
      </c>
      <c r="J155" s="100" t="s">
        <v>808</v>
      </c>
      <c r="K155" s="81" t="s">
        <v>808</v>
      </c>
      <c r="L155" s="98" t="s">
        <v>1202</v>
      </c>
      <c r="M155" s="81" t="s">
        <v>808</v>
      </c>
      <c r="N155" s="96" t="s">
        <v>1884</v>
      </c>
      <c r="O155" s="81" t="s">
        <v>1203</v>
      </c>
      <c r="P155" s="392" t="str">
        <f>VLOOKUP(O155,Traitements!$A$2:$B$40,2,0)</f>
        <v>_indéterminé</v>
      </c>
      <c r="Q155" s="401" t="e">
        <f>VLOOKUP(L155,'Feuillet E'!$A$7:$I$50,7,0)</f>
        <v>#N/A</v>
      </c>
      <c r="R155" s="409"/>
      <c r="S155" s="86"/>
      <c r="T155" s="86"/>
      <c r="U155" s="86"/>
      <c r="V155" s="86"/>
      <c r="W155" s="86"/>
      <c r="X155" s="86"/>
      <c r="Y155" s="86"/>
      <c r="Z155" s="86"/>
      <c r="AA155" s="80"/>
      <c r="AB155" s="80"/>
      <c r="AC155" s="80"/>
      <c r="AD155" s="80"/>
      <c r="AE155" s="80"/>
      <c r="AF155" s="80"/>
      <c r="AG155" s="80"/>
      <c r="AH155" s="80"/>
      <c r="AI155" s="80"/>
      <c r="AJ155" s="80"/>
      <c r="AK155" s="80"/>
      <c r="AL155" s="80"/>
      <c r="AM155" s="80"/>
      <c r="AN155" s="80"/>
      <c r="AO155" s="80"/>
      <c r="AP155" s="80"/>
      <c r="AQ155" s="80"/>
      <c r="AR155" s="80"/>
      <c r="AS155" s="80"/>
      <c r="AT155" s="80"/>
    </row>
    <row r="156" spans="1:46" s="85" customFormat="1" ht="15" customHeight="1">
      <c r="A156" s="95" t="s">
        <v>575</v>
      </c>
      <c r="B156" s="81" t="s">
        <v>1661</v>
      </c>
      <c r="C156" s="386" t="e">
        <f>IF(B156="","",VLOOKUP($B156,'Feuillet B'!$A$7:$I$107,3,0))</f>
        <v>#N/A</v>
      </c>
      <c r="D156" s="387" t="e">
        <f>IF(B156="","",VLOOKUP($B156,'Feuillet B'!$A$7:$I$107,5,0))</f>
        <v>#N/A</v>
      </c>
      <c r="E156" s="388" t="e">
        <f>IF(B156="","",VLOOKUP(B156,'Feuillet B'!$A$7:$I$107,6,0))</f>
        <v>#N/A</v>
      </c>
      <c r="F156" s="389" t="e">
        <f>IF(B156="","",VLOOKUP($B156,'Feuillet B'!$A$7:$I$156,7,0))</f>
        <v>#N/A</v>
      </c>
      <c r="G156" s="390" t="e">
        <f>IF(B156="","",VLOOKUP($B156,'Feuillet B'!$A$7:$I$56,8,0))</f>
        <v>#N/A</v>
      </c>
      <c r="H156" s="97" t="s">
        <v>1905</v>
      </c>
      <c r="I156" s="364" t="s">
        <v>384</v>
      </c>
      <c r="J156" s="100" t="s">
        <v>808</v>
      </c>
      <c r="K156" s="81" t="s">
        <v>808</v>
      </c>
      <c r="L156" s="98" t="s">
        <v>1202</v>
      </c>
      <c r="M156" s="81" t="s">
        <v>808</v>
      </c>
      <c r="N156" s="96" t="s">
        <v>1884</v>
      </c>
      <c r="O156" s="81" t="s">
        <v>1203</v>
      </c>
      <c r="P156" s="392" t="str">
        <f>VLOOKUP(O156,Traitements!$A$2:$B$40,2,0)</f>
        <v>_indéterminé</v>
      </c>
      <c r="Q156" s="401" t="e">
        <f>VLOOKUP(L156,'Feuillet E'!$A$7:$I$50,7,0)</f>
        <v>#N/A</v>
      </c>
      <c r="R156" s="409"/>
      <c r="S156" s="86"/>
      <c r="T156" s="86"/>
      <c r="U156" s="86"/>
      <c r="V156" s="86"/>
      <c r="W156" s="86"/>
      <c r="X156" s="86"/>
      <c r="Y156" s="86"/>
      <c r="Z156" s="86"/>
      <c r="AA156" s="80"/>
      <c r="AB156" s="80"/>
      <c r="AC156" s="80"/>
      <c r="AD156" s="80"/>
      <c r="AE156" s="80"/>
      <c r="AF156" s="80"/>
      <c r="AG156" s="80"/>
      <c r="AH156" s="80"/>
      <c r="AI156" s="80"/>
      <c r="AJ156" s="80"/>
      <c r="AK156" s="80"/>
      <c r="AL156" s="80"/>
      <c r="AM156" s="80"/>
      <c r="AN156" s="80"/>
      <c r="AO156" s="80"/>
      <c r="AP156" s="80"/>
      <c r="AQ156" s="80"/>
      <c r="AR156" s="80"/>
      <c r="AS156" s="80"/>
      <c r="AT156" s="80"/>
    </row>
    <row r="157" spans="1:46" s="85" customFormat="1" ht="15" customHeight="1">
      <c r="A157" s="95" t="s">
        <v>575</v>
      </c>
      <c r="B157" s="81" t="s">
        <v>1661</v>
      </c>
      <c r="C157" s="386" t="e">
        <f>IF(B157="","",VLOOKUP($B157,'Feuillet B'!$A$7:$I$107,3,0))</f>
        <v>#N/A</v>
      </c>
      <c r="D157" s="387" t="e">
        <f>IF(B157="","",VLOOKUP($B157,'Feuillet B'!$A$7:$I$107,5,0))</f>
        <v>#N/A</v>
      </c>
      <c r="E157" s="388" t="e">
        <f>IF(B157="","",VLOOKUP(B157,'Feuillet B'!$A$7:$I$107,6,0))</f>
        <v>#N/A</v>
      </c>
      <c r="F157" s="389" t="e">
        <f>IF(B157="","",VLOOKUP($B157,'Feuillet B'!$A$7:$I$156,7,0))</f>
        <v>#N/A</v>
      </c>
      <c r="G157" s="390" t="e">
        <f>IF(B157="","",VLOOKUP($B157,'Feuillet B'!$A$7:$I$56,8,0))</f>
        <v>#N/A</v>
      </c>
      <c r="H157" s="97" t="s">
        <v>1905</v>
      </c>
      <c r="I157" s="364" t="s">
        <v>384</v>
      </c>
      <c r="J157" s="100" t="s">
        <v>808</v>
      </c>
      <c r="K157" s="81" t="s">
        <v>808</v>
      </c>
      <c r="L157" s="98" t="s">
        <v>1202</v>
      </c>
      <c r="M157" s="81" t="s">
        <v>808</v>
      </c>
      <c r="N157" s="96" t="s">
        <v>1884</v>
      </c>
      <c r="O157" s="81" t="s">
        <v>1203</v>
      </c>
      <c r="P157" s="392" t="str">
        <f>VLOOKUP(O157,Traitements!$A$2:$B$40,2,0)</f>
        <v>_indéterminé</v>
      </c>
      <c r="Q157" s="401" t="e">
        <f>VLOOKUP(L157,'Feuillet E'!$A$7:$I$50,7,0)</f>
        <v>#N/A</v>
      </c>
      <c r="R157" s="409"/>
      <c r="S157" s="86"/>
      <c r="T157" s="86"/>
      <c r="U157" s="86"/>
      <c r="V157" s="86"/>
      <c r="W157" s="86"/>
      <c r="X157" s="86"/>
      <c r="Y157" s="86"/>
      <c r="Z157" s="86"/>
      <c r="AA157" s="80"/>
      <c r="AB157" s="80"/>
      <c r="AC157" s="80"/>
      <c r="AD157" s="80"/>
      <c r="AE157" s="80"/>
      <c r="AF157" s="80"/>
      <c r="AG157" s="80"/>
      <c r="AH157" s="80"/>
      <c r="AI157" s="80"/>
      <c r="AJ157" s="80"/>
      <c r="AK157" s="80"/>
      <c r="AL157" s="80"/>
      <c r="AM157" s="80"/>
      <c r="AN157" s="80"/>
      <c r="AO157" s="80"/>
      <c r="AP157" s="80"/>
      <c r="AQ157" s="80"/>
      <c r="AR157" s="80"/>
      <c r="AS157" s="80"/>
      <c r="AT157" s="80"/>
    </row>
    <row r="158" spans="1:46" s="85" customFormat="1" ht="15" customHeight="1">
      <c r="A158" s="95" t="s">
        <v>575</v>
      </c>
      <c r="B158" s="81" t="s">
        <v>1661</v>
      </c>
      <c r="C158" s="386" t="e">
        <f>IF(B158="","",VLOOKUP($B158,'Feuillet B'!$A$7:$I$107,3,0))</f>
        <v>#N/A</v>
      </c>
      <c r="D158" s="387" t="e">
        <f>IF(B158="","",VLOOKUP($B158,'Feuillet B'!$A$7:$I$107,5,0))</f>
        <v>#N/A</v>
      </c>
      <c r="E158" s="388" t="e">
        <f>IF(B158="","",VLOOKUP(B158,'Feuillet B'!$A$7:$I$107,6,0))</f>
        <v>#N/A</v>
      </c>
      <c r="F158" s="389" t="e">
        <f>IF(B158="","",VLOOKUP($B158,'Feuillet B'!$A$7:$I$156,7,0))</f>
        <v>#N/A</v>
      </c>
      <c r="G158" s="390" t="e">
        <f>IF(B158="","",VLOOKUP($B158,'Feuillet B'!$A$7:$I$56,8,0))</f>
        <v>#N/A</v>
      </c>
      <c r="H158" s="97" t="s">
        <v>1905</v>
      </c>
      <c r="I158" s="364" t="s">
        <v>384</v>
      </c>
      <c r="J158" s="100" t="s">
        <v>808</v>
      </c>
      <c r="K158" s="81" t="s">
        <v>808</v>
      </c>
      <c r="L158" s="98" t="s">
        <v>1202</v>
      </c>
      <c r="M158" s="81" t="s">
        <v>808</v>
      </c>
      <c r="N158" s="96" t="s">
        <v>1884</v>
      </c>
      <c r="O158" s="81" t="s">
        <v>1203</v>
      </c>
      <c r="P158" s="392" t="str">
        <f>VLOOKUP(O158,Traitements!$A$2:$B$40,2,0)</f>
        <v>_indéterminé</v>
      </c>
      <c r="Q158" s="401" t="e">
        <f>VLOOKUP(L158,'Feuillet E'!$A$7:$I$50,7,0)</f>
        <v>#N/A</v>
      </c>
      <c r="R158" s="409"/>
      <c r="S158" s="86"/>
      <c r="T158" s="86"/>
      <c r="U158" s="86"/>
      <c r="V158" s="86"/>
      <c r="W158" s="86"/>
      <c r="X158" s="86"/>
      <c r="Y158" s="86"/>
      <c r="Z158" s="86"/>
      <c r="AA158" s="80"/>
      <c r="AB158" s="80"/>
      <c r="AC158" s="80"/>
      <c r="AD158" s="80"/>
      <c r="AE158" s="80"/>
      <c r="AF158" s="80"/>
      <c r="AG158" s="80"/>
      <c r="AH158" s="80"/>
      <c r="AI158" s="80"/>
      <c r="AJ158" s="80"/>
      <c r="AK158" s="80"/>
      <c r="AL158" s="80"/>
      <c r="AM158" s="80"/>
      <c r="AN158" s="80"/>
      <c r="AO158" s="80"/>
      <c r="AP158" s="80"/>
      <c r="AQ158" s="80"/>
      <c r="AR158" s="80"/>
      <c r="AS158" s="80"/>
      <c r="AT158" s="80"/>
    </row>
    <row r="159" spans="1:46" s="85" customFormat="1" ht="15" customHeight="1">
      <c r="A159" s="95" t="s">
        <v>575</v>
      </c>
      <c r="B159" s="81" t="s">
        <v>1661</v>
      </c>
      <c r="C159" s="386" t="e">
        <f>IF(B159="","",VLOOKUP($B159,'Feuillet B'!$A$7:$I$107,3,0))</f>
        <v>#N/A</v>
      </c>
      <c r="D159" s="387" t="e">
        <f>IF(B159="","",VLOOKUP($B159,'Feuillet B'!$A$7:$I$107,5,0))</f>
        <v>#N/A</v>
      </c>
      <c r="E159" s="388" t="e">
        <f>IF(B159="","",VLOOKUP(B159,'Feuillet B'!$A$7:$I$107,6,0))</f>
        <v>#N/A</v>
      </c>
      <c r="F159" s="389" t="e">
        <f>IF(B159="","",VLOOKUP($B159,'Feuillet B'!$A$7:$I$156,7,0))</f>
        <v>#N/A</v>
      </c>
      <c r="G159" s="390" t="e">
        <f>IF(B159="","",VLOOKUP($B159,'Feuillet B'!$A$7:$I$56,8,0))</f>
        <v>#N/A</v>
      </c>
      <c r="H159" s="97" t="s">
        <v>1905</v>
      </c>
      <c r="I159" s="364" t="s">
        <v>384</v>
      </c>
      <c r="J159" s="100" t="s">
        <v>808</v>
      </c>
      <c r="K159" s="81" t="s">
        <v>808</v>
      </c>
      <c r="L159" s="98" t="s">
        <v>1202</v>
      </c>
      <c r="M159" s="81" t="s">
        <v>808</v>
      </c>
      <c r="N159" s="96" t="s">
        <v>1884</v>
      </c>
      <c r="O159" s="81" t="s">
        <v>1203</v>
      </c>
      <c r="P159" s="392" t="str">
        <f>VLOOKUP(O159,Traitements!$A$2:$B$40,2,0)</f>
        <v>_indéterminé</v>
      </c>
      <c r="Q159" s="401" t="e">
        <f>VLOOKUP(L159,'Feuillet E'!$A$7:$I$50,7,0)</f>
        <v>#N/A</v>
      </c>
      <c r="R159" s="409"/>
      <c r="S159" s="86"/>
      <c r="T159" s="86"/>
      <c r="U159" s="86"/>
      <c r="V159" s="86"/>
      <c r="W159" s="86"/>
      <c r="X159" s="86"/>
      <c r="Y159" s="86"/>
      <c r="Z159" s="86"/>
      <c r="AA159" s="80"/>
      <c r="AB159" s="80"/>
      <c r="AC159" s="80"/>
      <c r="AD159" s="80"/>
      <c r="AE159" s="80"/>
      <c r="AF159" s="80"/>
      <c r="AG159" s="80"/>
      <c r="AH159" s="80"/>
      <c r="AI159" s="80"/>
      <c r="AJ159" s="80"/>
      <c r="AK159" s="80"/>
      <c r="AL159" s="80"/>
      <c r="AM159" s="80"/>
      <c r="AN159" s="80"/>
      <c r="AO159" s="80"/>
      <c r="AP159" s="80"/>
      <c r="AQ159" s="80"/>
      <c r="AR159" s="80"/>
      <c r="AS159" s="80"/>
      <c r="AT159" s="80"/>
    </row>
    <row r="160" spans="1:46" s="85" customFormat="1" ht="15" customHeight="1">
      <c r="A160" s="95" t="s">
        <v>575</v>
      </c>
      <c r="B160" s="81" t="s">
        <v>1661</v>
      </c>
      <c r="C160" s="386" t="e">
        <f>IF(B160="","",VLOOKUP($B160,'Feuillet B'!$A$7:$I$107,3,0))</f>
        <v>#N/A</v>
      </c>
      <c r="D160" s="387" t="e">
        <f>IF(B160="","",VLOOKUP($B160,'Feuillet B'!$A$7:$I$107,5,0))</f>
        <v>#N/A</v>
      </c>
      <c r="E160" s="388" t="e">
        <f>IF(B160="","",VLOOKUP(B160,'Feuillet B'!$A$7:$I$107,6,0))</f>
        <v>#N/A</v>
      </c>
      <c r="F160" s="389" t="e">
        <f>IF(B160="","",VLOOKUP($B160,'Feuillet B'!$A$7:$I$156,7,0))</f>
        <v>#N/A</v>
      </c>
      <c r="G160" s="390" t="e">
        <f>IF(B160="","",VLOOKUP($B160,'Feuillet B'!$A$7:$I$56,8,0))</f>
        <v>#N/A</v>
      </c>
      <c r="H160" s="97" t="s">
        <v>1905</v>
      </c>
      <c r="I160" s="364" t="s">
        <v>384</v>
      </c>
      <c r="J160" s="100" t="s">
        <v>808</v>
      </c>
      <c r="K160" s="81" t="s">
        <v>808</v>
      </c>
      <c r="L160" s="98" t="s">
        <v>1202</v>
      </c>
      <c r="M160" s="81" t="s">
        <v>808</v>
      </c>
      <c r="N160" s="96" t="s">
        <v>1884</v>
      </c>
      <c r="O160" s="81" t="s">
        <v>1203</v>
      </c>
      <c r="P160" s="392" t="str">
        <f>VLOOKUP(O160,Traitements!$A$2:$B$40,2,0)</f>
        <v>_indéterminé</v>
      </c>
      <c r="Q160" s="401" t="e">
        <f>VLOOKUP(L160,'Feuillet E'!$A$7:$I$50,7,0)</f>
        <v>#N/A</v>
      </c>
      <c r="R160" s="409"/>
      <c r="S160" s="86"/>
      <c r="T160" s="86"/>
      <c r="U160" s="86"/>
      <c r="V160" s="86"/>
      <c r="W160" s="86"/>
      <c r="X160" s="86"/>
      <c r="Y160" s="86"/>
      <c r="Z160" s="86"/>
      <c r="AA160" s="80"/>
      <c r="AB160" s="80"/>
      <c r="AC160" s="80"/>
      <c r="AD160" s="80"/>
      <c r="AE160" s="80"/>
      <c r="AF160" s="80"/>
      <c r="AG160" s="80"/>
      <c r="AH160" s="80"/>
      <c r="AI160" s="80"/>
      <c r="AJ160" s="80"/>
      <c r="AK160" s="80"/>
      <c r="AL160" s="80"/>
      <c r="AM160" s="80"/>
      <c r="AN160" s="80"/>
      <c r="AO160" s="80"/>
      <c r="AP160" s="80"/>
      <c r="AQ160" s="80"/>
      <c r="AR160" s="80"/>
      <c r="AS160" s="80"/>
      <c r="AT160" s="80"/>
    </row>
    <row r="161" spans="1:46" s="85" customFormat="1" ht="15" customHeight="1">
      <c r="A161" s="95" t="s">
        <v>575</v>
      </c>
      <c r="B161" s="81" t="s">
        <v>1661</v>
      </c>
      <c r="C161" s="386" t="e">
        <f>IF(B161="","",VLOOKUP($B161,'Feuillet B'!$A$7:$I$107,3,0))</f>
        <v>#N/A</v>
      </c>
      <c r="D161" s="387" t="e">
        <f>IF(B161="","",VLOOKUP($B161,'Feuillet B'!$A$7:$I$107,5,0))</f>
        <v>#N/A</v>
      </c>
      <c r="E161" s="388" t="e">
        <f>IF(B161="","",VLOOKUP(B161,'Feuillet B'!$A$7:$I$107,6,0))</f>
        <v>#N/A</v>
      </c>
      <c r="F161" s="389" t="e">
        <f>IF(B161="","",VLOOKUP($B161,'Feuillet B'!$A$7:$I$156,7,0))</f>
        <v>#N/A</v>
      </c>
      <c r="G161" s="390" t="e">
        <f>IF(B161="","",VLOOKUP($B161,'Feuillet B'!$A$7:$I$56,8,0))</f>
        <v>#N/A</v>
      </c>
      <c r="H161" s="97" t="s">
        <v>1905</v>
      </c>
      <c r="I161" s="364" t="s">
        <v>384</v>
      </c>
      <c r="J161" s="100" t="s">
        <v>808</v>
      </c>
      <c r="K161" s="81" t="s">
        <v>808</v>
      </c>
      <c r="L161" s="98" t="s">
        <v>1202</v>
      </c>
      <c r="M161" s="81" t="s">
        <v>808</v>
      </c>
      <c r="N161" s="96" t="s">
        <v>1884</v>
      </c>
      <c r="O161" s="81" t="s">
        <v>1203</v>
      </c>
      <c r="P161" s="392" t="str">
        <f>VLOOKUP(O161,Traitements!$A$2:$B$40,2,0)</f>
        <v>_indéterminé</v>
      </c>
      <c r="Q161" s="401" t="e">
        <f>VLOOKUP(L161,'Feuillet E'!$A$7:$I$50,7,0)</f>
        <v>#N/A</v>
      </c>
      <c r="R161" s="409"/>
      <c r="S161" s="86"/>
      <c r="T161" s="86"/>
      <c r="U161" s="86"/>
      <c r="V161" s="86"/>
      <c r="W161" s="86"/>
      <c r="X161" s="86"/>
      <c r="Y161" s="86"/>
      <c r="Z161" s="86"/>
      <c r="AA161" s="80"/>
      <c r="AB161" s="80"/>
      <c r="AC161" s="80"/>
      <c r="AD161" s="80"/>
      <c r="AE161" s="80"/>
      <c r="AF161" s="80"/>
      <c r="AG161" s="80"/>
      <c r="AH161" s="80"/>
      <c r="AI161" s="80"/>
      <c r="AJ161" s="80"/>
      <c r="AK161" s="80"/>
      <c r="AL161" s="80"/>
      <c r="AM161" s="80"/>
      <c r="AN161" s="80"/>
      <c r="AO161" s="80"/>
      <c r="AP161" s="80"/>
      <c r="AQ161" s="80"/>
      <c r="AR161" s="80"/>
      <c r="AS161" s="80"/>
      <c r="AT161" s="80"/>
    </row>
    <row r="162" spans="1:46" s="85" customFormat="1" ht="15" customHeight="1">
      <c r="A162" s="95" t="s">
        <v>575</v>
      </c>
      <c r="B162" s="81" t="s">
        <v>1661</v>
      </c>
      <c r="C162" s="386" t="e">
        <f>IF(B162="","",VLOOKUP($B162,'Feuillet B'!$A$7:$I$107,3,0))</f>
        <v>#N/A</v>
      </c>
      <c r="D162" s="387" t="e">
        <f>IF(B162="","",VLOOKUP($B162,'Feuillet B'!$A$7:$I$107,5,0))</f>
        <v>#N/A</v>
      </c>
      <c r="E162" s="388" t="e">
        <f>IF(B162="","",VLOOKUP(B162,'Feuillet B'!$A$7:$I$107,6,0))</f>
        <v>#N/A</v>
      </c>
      <c r="F162" s="389" t="e">
        <f>IF(B162="","",VLOOKUP($B162,'Feuillet B'!$A$7:$I$156,7,0))</f>
        <v>#N/A</v>
      </c>
      <c r="G162" s="390" t="e">
        <f>IF(B162="","",VLOOKUP($B162,'Feuillet B'!$A$7:$I$56,8,0))</f>
        <v>#N/A</v>
      </c>
      <c r="H162" s="97" t="s">
        <v>1905</v>
      </c>
      <c r="I162" s="364" t="s">
        <v>384</v>
      </c>
      <c r="J162" s="100" t="s">
        <v>808</v>
      </c>
      <c r="K162" s="81" t="s">
        <v>808</v>
      </c>
      <c r="L162" s="98" t="s">
        <v>1202</v>
      </c>
      <c r="M162" s="81" t="s">
        <v>808</v>
      </c>
      <c r="N162" s="96" t="s">
        <v>1884</v>
      </c>
      <c r="O162" s="81" t="s">
        <v>1203</v>
      </c>
      <c r="P162" s="392" t="str">
        <f>VLOOKUP(O162,Traitements!$A$2:$B$40,2,0)</f>
        <v>_indéterminé</v>
      </c>
      <c r="Q162" s="401" t="e">
        <f>VLOOKUP(L162,'Feuillet E'!$A$7:$I$50,7,0)</f>
        <v>#N/A</v>
      </c>
      <c r="R162" s="409"/>
      <c r="S162" s="86"/>
      <c r="T162" s="86"/>
      <c r="U162" s="86"/>
      <c r="V162" s="86"/>
      <c r="W162" s="86"/>
      <c r="X162" s="86"/>
      <c r="Y162" s="86"/>
      <c r="Z162" s="86"/>
      <c r="AA162" s="80"/>
      <c r="AB162" s="80"/>
      <c r="AC162" s="80"/>
      <c r="AD162" s="80"/>
      <c r="AE162" s="80"/>
      <c r="AF162" s="80"/>
      <c r="AG162" s="80"/>
      <c r="AH162" s="80"/>
      <c r="AI162" s="80"/>
      <c r="AJ162" s="80"/>
      <c r="AK162" s="80"/>
      <c r="AL162" s="80"/>
      <c r="AM162" s="80"/>
      <c r="AN162" s="80"/>
      <c r="AO162" s="80"/>
      <c r="AP162" s="80"/>
      <c r="AQ162" s="80"/>
      <c r="AR162" s="80"/>
      <c r="AS162" s="80"/>
      <c r="AT162" s="80"/>
    </row>
    <row r="163" spans="1:46" s="85" customFormat="1" ht="15" customHeight="1">
      <c r="A163" s="95" t="s">
        <v>575</v>
      </c>
      <c r="B163" s="81" t="s">
        <v>1661</v>
      </c>
      <c r="C163" s="386" t="e">
        <f>IF(B163="","",VLOOKUP($B163,'Feuillet B'!$A$7:$I$107,3,0))</f>
        <v>#N/A</v>
      </c>
      <c r="D163" s="387" t="e">
        <f>IF(B163="","",VLOOKUP($B163,'Feuillet B'!$A$7:$I$107,5,0))</f>
        <v>#N/A</v>
      </c>
      <c r="E163" s="388" t="e">
        <f>IF(B163="","",VLOOKUP(B163,'Feuillet B'!$A$7:$I$107,6,0))</f>
        <v>#N/A</v>
      </c>
      <c r="F163" s="389" t="e">
        <f>IF(B163="","",VLOOKUP($B163,'Feuillet B'!$A$7:$I$156,7,0))</f>
        <v>#N/A</v>
      </c>
      <c r="G163" s="390" t="e">
        <f>IF(B163="","",VLOOKUP($B163,'Feuillet B'!$A$7:$I$56,8,0))</f>
        <v>#N/A</v>
      </c>
      <c r="H163" s="97" t="s">
        <v>1905</v>
      </c>
      <c r="I163" s="364" t="s">
        <v>384</v>
      </c>
      <c r="J163" s="100" t="s">
        <v>808</v>
      </c>
      <c r="K163" s="81" t="s">
        <v>808</v>
      </c>
      <c r="L163" s="98" t="s">
        <v>1202</v>
      </c>
      <c r="M163" s="81" t="s">
        <v>808</v>
      </c>
      <c r="N163" s="96" t="s">
        <v>1884</v>
      </c>
      <c r="O163" s="81" t="s">
        <v>1203</v>
      </c>
      <c r="P163" s="392" t="str">
        <f>VLOOKUP(O163,Traitements!$A$2:$B$40,2,0)</f>
        <v>_indéterminé</v>
      </c>
      <c r="Q163" s="401" t="e">
        <f>VLOOKUP(L163,'Feuillet E'!$A$7:$I$50,7,0)</f>
        <v>#N/A</v>
      </c>
      <c r="R163" s="409"/>
      <c r="S163" s="86"/>
      <c r="T163" s="86"/>
      <c r="U163" s="86"/>
      <c r="V163" s="86"/>
      <c r="W163" s="86"/>
      <c r="X163" s="86"/>
      <c r="Y163" s="86"/>
      <c r="Z163" s="86"/>
      <c r="AA163" s="80"/>
      <c r="AB163" s="80"/>
      <c r="AC163" s="80"/>
      <c r="AD163" s="80"/>
      <c r="AE163" s="80"/>
      <c r="AF163" s="80"/>
      <c r="AG163" s="80"/>
      <c r="AH163" s="80"/>
      <c r="AI163" s="80"/>
      <c r="AJ163" s="80"/>
      <c r="AK163" s="80"/>
      <c r="AL163" s="80"/>
      <c r="AM163" s="80"/>
      <c r="AN163" s="80"/>
      <c r="AO163" s="80"/>
      <c r="AP163" s="80"/>
      <c r="AQ163" s="80"/>
      <c r="AR163" s="80"/>
      <c r="AS163" s="80"/>
      <c r="AT163" s="80"/>
    </row>
    <row r="164" spans="1:46" s="85" customFormat="1" ht="15" customHeight="1">
      <c r="A164" s="95" t="s">
        <v>575</v>
      </c>
      <c r="B164" s="81" t="s">
        <v>1661</v>
      </c>
      <c r="C164" s="386" t="e">
        <f>IF(B164="","",VLOOKUP($B164,'Feuillet B'!$A$7:$I$107,3,0))</f>
        <v>#N/A</v>
      </c>
      <c r="D164" s="387" t="e">
        <f>IF(B164="","",VLOOKUP($B164,'Feuillet B'!$A$7:$I$107,5,0))</f>
        <v>#N/A</v>
      </c>
      <c r="E164" s="388" t="e">
        <f>IF(B164="","",VLOOKUP(B164,'Feuillet B'!$A$7:$I$107,6,0))</f>
        <v>#N/A</v>
      </c>
      <c r="F164" s="389" t="e">
        <f>IF(B164="","",VLOOKUP($B164,'Feuillet B'!$A$7:$I$156,7,0))</f>
        <v>#N/A</v>
      </c>
      <c r="G164" s="390" t="e">
        <f>IF(B164="","",VLOOKUP($B164,'Feuillet B'!$A$7:$I$56,8,0))</f>
        <v>#N/A</v>
      </c>
      <c r="H164" s="97" t="s">
        <v>1905</v>
      </c>
      <c r="I164" s="364" t="s">
        <v>384</v>
      </c>
      <c r="J164" s="100" t="s">
        <v>808</v>
      </c>
      <c r="K164" s="81" t="s">
        <v>808</v>
      </c>
      <c r="L164" s="98" t="s">
        <v>1202</v>
      </c>
      <c r="M164" s="81" t="s">
        <v>808</v>
      </c>
      <c r="N164" s="96" t="s">
        <v>1884</v>
      </c>
      <c r="O164" s="81" t="s">
        <v>1203</v>
      </c>
      <c r="P164" s="392" t="str">
        <f>VLOOKUP(O164,Traitements!$A$2:$B$40,2,0)</f>
        <v>_indéterminé</v>
      </c>
      <c r="Q164" s="401" t="e">
        <f>VLOOKUP(L164,'Feuillet E'!$A$7:$I$50,7,0)</f>
        <v>#N/A</v>
      </c>
      <c r="R164" s="409"/>
      <c r="S164" s="86"/>
      <c r="T164" s="86"/>
      <c r="U164" s="86"/>
      <c r="V164" s="86"/>
      <c r="W164" s="86"/>
      <c r="X164" s="86"/>
      <c r="Y164" s="86"/>
      <c r="Z164" s="86"/>
      <c r="AA164" s="80"/>
      <c r="AB164" s="80"/>
      <c r="AC164" s="80"/>
      <c r="AD164" s="80"/>
      <c r="AE164" s="80"/>
      <c r="AF164" s="80"/>
      <c r="AG164" s="80"/>
      <c r="AH164" s="80"/>
      <c r="AI164" s="80"/>
      <c r="AJ164" s="80"/>
      <c r="AK164" s="80"/>
      <c r="AL164" s="80"/>
      <c r="AM164" s="80"/>
      <c r="AN164" s="80"/>
      <c r="AO164" s="80"/>
      <c r="AP164" s="80"/>
      <c r="AQ164" s="80"/>
      <c r="AR164" s="80"/>
      <c r="AS164" s="80"/>
      <c r="AT164" s="80"/>
    </row>
    <row r="165" spans="1:46" s="85" customFormat="1" ht="15" customHeight="1">
      <c r="A165" s="95" t="s">
        <v>575</v>
      </c>
      <c r="B165" s="81" t="s">
        <v>1661</v>
      </c>
      <c r="C165" s="386" t="e">
        <f>IF(B165="","",VLOOKUP($B165,'Feuillet B'!$A$7:$I$107,3,0))</f>
        <v>#N/A</v>
      </c>
      <c r="D165" s="387" t="e">
        <f>IF(B165="","",VLOOKUP($B165,'Feuillet B'!$A$7:$I$107,5,0))</f>
        <v>#N/A</v>
      </c>
      <c r="E165" s="388" t="e">
        <f>IF(B165="","",VLOOKUP(B165,'Feuillet B'!$A$7:$I$107,6,0))</f>
        <v>#N/A</v>
      </c>
      <c r="F165" s="389" t="e">
        <f>IF(B165="","",VLOOKUP($B165,'Feuillet B'!$A$7:$I$156,7,0))</f>
        <v>#N/A</v>
      </c>
      <c r="G165" s="390" t="e">
        <f>IF(B165="","",VLOOKUP($B165,'Feuillet B'!$A$7:$I$56,8,0))</f>
        <v>#N/A</v>
      </c>
      <c r="H165" s="97" t="s">
        <v>1905</v>
      </c>
      <c r="I165" s="364" t="s">
        <v>384</v>
      </c>
      <c r="J165" s="100" t="s">
        <v>808</v>
      </c>
      <c r="K165" s="81" t="s">
        <v>808</v>
      </c>
      <c r="L165" s="98" t="s">
        <v>1202</v>
      </c>
      <c r="M165" s="81" t="s">
        <v>808</v>
      </c>
      <c r="N165" s="96" t="s">
        <v>1884</v>
      </c>
      <c r="O165" s="81" t="s">
        <v>1203</v>
      </c>
      <c r="P165" s="392" t="str">
        <f>VLOOKUP(O165,Traitements!$A$2:$B$40,2,0)</f>
        <v>_indéterminé</v>
      </c>
      <c r="Q165" s="401" t="e">
        <f>VLOOKUP(L165,'Feuillet E'!$A$7:$I$50,7,0)</f>
        <v>#N/A</v>
      </c>
      <c r="R165" s="409"/>
      <c r="S165" s="86"/>
      <c r="T165" s="86"/>
      <c r="U165" s="86"/>
      <c r="V165" s="86"/>
      <c r="W165" s="86"/>
      <c r="X165" s="86"/>
      <c r="Y165" s="86"/>
      <c r="Z165" s="86"/>
      <c r="AA165" s="80"/>
      <c r="AB165" s="80"/>
      <c r="AC165" s="80"/>
      <c r="AD165" s="80"/>
      <c r="AE165" s="80"/>
      <c r="AF165" s="80"/>
      <c r="AG165" s="80"/>
      <c r="AH165" s="80"/>
      <c r="AI165" s="80"/>
      <c r="AJ165" s="80"/>
      <c r="AK165" s="80"/>
      <c r="AL165" s="80"/>
      <c r="AM165" s="80"/>
      <c r="AN165" s="80"/>
      <c r="AO165" s="80"/>
      <c r="AP165" s="80"/>
      <c r="AQ165" s="80"/>
      <c r="AR165" s="80"/>
      <c r="AS165" s="80"/>
      <c r="AT165" s="80"/>
    </row>
    <row r="166" spans="1:46" s="85" customFormat="1" ht="15" customHeight="1">
      <c r="A166" s="95" t="s">
        <v>575</v>
      </c>
      <c r="B166" s="81" t="s">
        <v>1661</v>
      </c>
      <c r="C166" s="386" t="e">
        <f>IF(B166="","",VLOOKUP($B166,'Feuillet B'!$A$7:$I$107,3,0))</f>
        <v>#N/A</v>
      </c>
      <c r="D166" s="387" t="e">
        <f>IF(B166="","",VLOOKUP($B166,'Feuillet B'!$A$7:$I$107,5,0))</f>
        <v>#N/A</v>
      </c>
      <c r="E166" s="388" t="e">
        <f>IF(B166="","",VLOOKUP(B166,'Feuillet B'!$A$7:$I$107,6,0))</f>
        <v>#N/A</v>
      </c>
      <c r="F166" s="389" t="e">
        <f>IF(B166="","",VLOOKUP($B166,'Feuillet B'!$A$7:$I$156,7,0))</f>
        <v>#N/A</v>
      </c>
      <c r="G166" s="390" t="e">
        <f>IF(B166="","",VLOOKUP($B166,'Feuillet B'!$A$7:$I$56,8,0))</f>
        <v>#N/A</v>
      </c>
      <c r="H166" s="97" t="s">
        <v>1905</v>
      </c>
      <c r="I166" s="364" t="s">
        <v>384</v>
      </c>
      <c r="J166" s="100" t="s">
        <v>808</v>
      </c>
      <c r="K166" s="81" t="s">
        <v>808</v>
      </c>
      <c r="L166" s="98" t="s">
        <v>1202</v>
      </c>
      <c r="M166" s="81" t="s">
        <v>808</v>
      </c>
      <c r="N166" s="96" t="s">
        <v>1884</v>
      </c>
      <c r="O166" s="81" t="s">
        <v>1203</v>
      </c>
      <c r="P166" s="392" t="str">
        <f>VLOOKUP(O166,Traitements!$A$2:$B$40,2,0)</f>
        <v>_indéterminé</v>
      </c>
      <c r="Q166" s="401" t="e">
        <f>VLOOKUP(L166,'Feuillet E'!$A$7:$I$50,7,0)</f>
        <v>#N/A</v>
      </c>
      <c r="R166" s="409"/>
      <c r="S166" s="86"/>
      <c r="T166" s="86"/>
      <c r="U166" s="86"/>
      <c r="V166" s="86"/>
      <c r="W166" s="86"/>
      <c r="X166" s="86"/>
      <c r="Y166" s="86"/>
      <c r="Z166" s="86"/>
      <c r="AA166" s="80"/>
      <c r="AB166" s="80"/>
      <c r="AC166" s="80"/>
      <c r="AD166" s="80"/>
      <c r="AE166" s="80"/>
      <c r="AF166" s="80"/>
      <c r="AG166" s="80"/>
      <c r="AH166" s="80"/>
      <c r="AI166" s="80"/>
      <c r="AJ166" s="80"/>
      <c r="AK166" s="80"/>
      <c r="AL166" s="80"/>
      <c r="AM166" s="80"/>
      <c r="AN166" s="80"/>
      <c r="AO166" s="80"/>
      <c r="AP166" s="80"/>
      <c r="AQ166" s="80"/>
      <c r="AR166" s="80"/>
      <c r="AS166" s="80"/>
      <c r="AT166" s="80"/>
    </row>
    <row r="167" spans="1:46" s="85" customFormat="1" ht="15" customHeight="1">
      <c r="A167" s="95" t="s">
        <v>575</v>
      </c>
      <c r="B167" s="81" t="s">
        <v>1661</v>
      </c>
      <c r="C167" s="386" t="e">
        <f>IF(B167="","",VLOOKUP($B167,'Feuillet B'!$A$7:$I$107,3,0))</f>
        <v>#N/A</v>
      </c>
      <c r="D167" s="387" t="e">
        <f>IF(B167="","",VLOOKUP($B167,'Feuillet B'!$A$7:$I$107,5,0))</f>
        <v>#N/A</v>
      </c>
      <c r="E167" s="388" t="e">
        <f>IF(B167="","",VLOOKUP(B167,'Feuillet B'!$A$7:$I$107,6,0))</f>
        <v>#N/A</v>
      </c>
      <c r="F167" s="389" t="e">
        <f>IF(B167="","",VLOOKUP($B167,'Feuillet B'!$A$7:$I$156,7,0))</f>
        <v>#N/A</v>
      </c>
      <c r="G167" s="390" t="e">
        <f>IF(B167="","",VLOOKUP($B167,'Feuillet B'!$A$7:$I$56,8,0))</f>
        <v>#N/A</v>
      </c>
      <c r="H167" s="97" t="s">
        <v>1905</v>
      </c>
      <c r="I167" s="364" t="s">
        <v>384</v>
      </c>
      <c r="J167" s="100" t="s">
        <v>808</v>
      </c>
      <c r="K167" s="81" t="s">
        <v>808</v>
      </c>
      <c r="L167" s="98" t="s">
        <v>1202</v>
      </c>
      <c r="M167" s="81" t="s">
        <v>808</v>
      </c>
      <c r="N167" s="96" t="s">
        <v>1884</v>
      </c>
      <c r="O167" s="81" t="s">
        <v>1203</v>
      </c>
      <c r="P167" s="392" t="str">
        <f>VLOOKUP(O167,Traitements!$A$2:$B$40,2,0)</f>
        <v>_indéterminé</v>
      </c>
      <c r="Q167" s="401" t="e">
        <f>VLOOKUP(L167,'Feuillet E'!$A$7:$I$50,7,0)</f>
        <v>#N/A</v>
      </c>
      <c r="R167" s="409"/>
      <c r="S167" s="86"/>
      <c r="T167" s="86"/>
      <c r="U167" s="86"/>
      <c r="V167" s="86"/>
      <c r="W167" s="86"/>
      <c r="X167" s="86"/>
      <c r="Y167" s="86"/>
      <c r="Z167" s="86"/>
      <c r="AA167" s="80"/>
      <c r="AB167" s="80"/>
      <c r="AC167" s="80"/>
      <c r="AD167" s="80"/>
      <c r="AE167" s="80"/>
      <c r="AF167" s="80"/>
      <c r="AG167" s="80"/>
      <c r="AH167" s="80"/>
      <c r="AI167" s="80"/>
      <c r="AJ167" s="80"/>
      <c r="AK167" s="80"/>
      <c r="AL167" s="80"/>
      <c r="AM167" s="80"/>
      <c r="AN167" s="80"/>
      <c r="AO167" s="80"/>
      <c r="AP167" s="80"/>
      <c r="AQ167" s="80"/>
      <c r="AR167" s="80"/>
      <c r="AS167" s="80"/>
      <c r="AT167" s="80"/>
    </row>
    <row r="168" spans="1:46" s="85" customFormat="1" ht="15" customHeight="1">
      <c r="A168" s="95" t="s">
        <v>575</v>
      </c>
      <c r="B168" s="81" t="s">
        <v>1661</v>
      </c>
      <c r="C168" s="386" t="e">
        <f>IF(B168="","",VLOOKUP($B168,'Feuillet B'!$A$7:$I$107,3,0))</f>
        <v>#N/A</v>
      </c>
      <c r="D168" s="387" t="e">
        <f>IF(B168="","",VLOOKUP($B168,'Feuillet B'!$A$7:$I$107,5,0))</f>
        <v>#N/A</v>
      </c>
      <c r="E168" s="388" t="e">
        <f>IF(B168="","",VLOOKUP(B168,'Feuillet B'!$A$7:$I$107,6,0))</f>
        <v>#N/A</v>
      </c>
      <c r="F168" s="389" t="e">
        <f>IF(B168="","",VLOOKUP($B168,'Feuillet B'!$A$7:$I$156,7,0))</f>
        <v>#N/A</v>
      </c>
      <c r="G168" s="390" t="e">
        <f>IF(B168="","",VLOOKUP($B168,'Feuillet B'!$A$7:$I$56,8,0))</f>
        <v>#N/A</v>
      </c>
      <c r="H168" s="97" t="s">
        <v>1905</v>
      </c>
      <c r="I168" s="364" t="s">
        <v>384</v>
      </c>
      <c r="J168" s="100" t="s">
        <v>808</v>
      </c>
      <c r="K168" s="81" t="s">
        <v>808</v>
      </c>
      <c r="L168" s="98" t="s">
        <v>1202</v>
      </c>
      <c r="M168" s="81" t="s">
        <v>808</v>
      </c>
      <c r="N168" s="96" t="s">
        <v>1884</v>
      </c>
      <c r="O168" s="81" t="s">
        <v>1203</v>
      </c>
      <c r="P168" s="392" t="str">
        <f>VLOOKUP(O168,Traitements!$A$2:$B$40,2,0)</f>
        <v>_indéterminé</v>
      </c>
      <c r="Q168" s="401" t="e">
        <f>VLOOKUP(L168,'Feuillet E'!$A$7:$I$50,7,0)</f>
        <v>#N/A</v>
      </c>
      <c r="R168" s="409"/>
      <c r="S168" s="86"/>
      <c r="T168" s="86"/>
      <c r="U168" s="86"/>
      <c r="V168" s="86"/>
      <c r="W168" s="86"/>
      <c r="X168" s="86"/>
      <c r="Y168" s="86"/>
      <c r="Z168" s="86"/>
      <c r="AA168" s="80"/>
      <c r="AB168" s="80"/>
      <c r="AC168" s="80"/>
      <c r="AD168" s="80"/>
      <c r="AE168" s="80"/>
      <c r="AF168" s="80"/>
      <c r="AG168" s="80"/>
      <c r="AH168" s="80"/>
      <c r="AI168" s="80"/>
      <c r="AJ168" s="80"/>
      <c r="AK168" s="80"/>
      <c r="AL168" s="80"/>
      <c r="AM168" s="80"/>
      <c r="AN168" s="80"/>
      <c r="AO168" s="80"/>
      <c r="AP168" s="80"/>
      <c r="AQ168" s="80"/>
      <c r="AR168" s="80"/>
      <c r="AS168" s="80"/>
      <c r="AT168" s="80"/>
    </row>
    <row r="169" spans="1:46" s="85" customFormat="1" ht="15" customHeight="1">
      <c r="A169" s="95" t="s">
        <v>575</v>
      </c>
      <c r="B169" s="81" t="s">
        <v>1661</v>
      </c>
      <c r="C169" s="386" t="e">
        <f>IF(B169="","",VLOOKUP($B169,'Feuillet B'!$A$7:$I$107,3,0))</f>
        <v>#N/A</v>
      </c>
      <c r="D169" s="387" t="e">
        <f>IF(B169="","",VLOOKUP($B169,'Feuillet B'!$A$7:$I$107,5,0))</f>
        <v>#N/A</v>
      </c>
      <c r="E169" s="388" t="e">
        <f>IF(B169="","",VLOOKUP(B169,'Feuillet B'!$A$7:$I$107,6,0))</f>
        <v>#N/A</v>
      </c>
      <c r="F169" s="389" t="e">
        <f>IF(B169="","",VLOOKUP($B169,'Feuillet B'!$A$7:$I$156,7,0))</f>
        <v>#N/A</v>
      </c>
      <c r="G169" s="390" t="e">
        <f>IF(B169="","",VLOOKUP($B169,'Feuillet B'!$A$7:$I$56,8,0))</f>
        <v>#N/A</v>
      </c>
      <c r="H169" s="97" t="s">
        <v>1905</v>
      </c>
      <c r="I169" s="364" t="s">
        <v>384</v>
      </c>
      <c r="J169" s="100" t="s">
        <v>808</v>
      </c>
      <c r="K169" s="81" t="s">
        <v>808</v>
      </c>
      <c r="L169" s="98" t="s">
        <v>1202</v>
      </c>
      <c r="M169" s="81" t="s">
        <v>808</v>
      </c>
      <c r="N169" s="96" t="s">
        <v>1884</v>
      </c>
      <c r="O169" s="81" t="s">
        <v>1203</v>
      </c>
      <c r="P169" s="392" t="str">
        <f>VLOOKUP(O169,Traitements!$A$2:$B$40,2,0)</f>
        <v>_indéterminé</v>
      </c>
      <c r="Q169" s="401" t="e">
        <f>VLOOKUP(L169,'Feuillet E'!$A$7:$I$50,7,0)</f>
        <v>#N/A</v>
      </c>
      <c r="R169" s="409"/>
      <c r="S169" s="86"/>
      <c r="T169" s="86"/>
      <c r="U169" s="86"/>
      <c r="V169" s="86"/>
      <c r="W169" s="86"/>
      <c r="X169" s="86"/>
      <c r="Y169" s="86"/>
      <c r="Z169" s="86"/>
      <c r="AA169" s="80"/>
      <c r="AB169" s="80"/>
      <c r="AC169" s="80"/>
      <c r="AD169" s="80"/>
      <c r="AE169" s="80"/>
      <c r="AF169" s="80"/>
      <c r="AG169" s="80"/>
      <c r="AH169" s="80"/>
      <c r="AI169" s="80"/>
      <c r="AJ169" s="80"/>
      <c r="AK169" s="80"/>
      <c r="AL169" s="80"/>
      <c r="AM169" s="80"/>
      <c r="AN169" s="80"/>
      <c r="AO169" s="80"/>
      <c r="AP169" s="80"/>
      <c r="AQ169" s="80"/>
      <c r="AR169" s="80"/>
      <c r="AS169" s="80"/>
      <c r="AT169" s="80"/>
    </row>
    <row r="170" spans="1:46" s="85" customFormat="1" ht="15" customHeight="1">
      <c r="A170" s="95" t="s">
        <v>575</v>
      </c>
      <c r="B170" s="81" t="s">
        <v>1661</v>
      </c>
      <c r="C170" s="386" t="e">
        <f>IF(B170="","",VLOOKUP($B170,'Feuillet B'!$A$7:$I$107,3,0))</f>
        <v>#N/A</v>
      </c>
      <c r="D170" s="387" t="e">
        <f>IF(B170="","",VLOOKUP($B170,'Feuillet B'!$A$7:$I$107,5,0))</f>
        <v>#N/A</v>
      </c>
      <c r="E170" s="388" t="e">
        <f>IF(B170="","",VLOOKUP(B170,'Feuillet B'!$A$7:$I$107,6,0))</f>
        <v>#N/A</v>
      </c>
      <c r="F170" s="389" t="e">
        <f>IF(B170="","",VLOOKUP($B170,'Feuillet B'!$A$7:$I$156,7,0))</f>
        <v>#N/A</v>
      </c>
      <c r="G170" s="390" t="e">
        <f>IF(B170="","",VLOOKUP($B170,'Feuillet B'!$A$7:$I$56,8,0))</f>
        <v>#N/A</v>
      </c>
      <c r="H170" s="97" t="s">
        <v>1905</v>
      </c>
      <c r="I170" s="364" t="s">
        <v>384</v>
      </c>
      <c r="J170" s="100" t="s">
        <v>808</v>
      </c>
      <c r="K170" s="81" t="s">
        <v>808</v>
      </c>
      <c r="L170" s="98" t="s">
        <v>1202</v>
      </c>
      <c r="M170" s="81" t="s">
        <v>808</v>
      </c>
      <c r="N170" s="96" t="s">
        <v>1884</v>
      </c>
      <c r="O170" s="81" t="s">
        <v>1203</v>
      </c>
      <c r="P170" s="392" t="str">
        <f>VLOOKUP(O170,Traitements!$A$2:$B$40,2,0)</f>
        <v>_indéterminé</v>
      </c>
      <c r="Q170" s="401" t="e">
        <f>VLOOKUP(L170,'Feuillet E'!$A$7:$I$50,7,0)</f>
        <v>#N/A</v>
      </c>
      <c r="R170" s="409"/>
      <c r="S170" s="86"/>
      <c r="T170" s="86"/>
      <c r="U170" s="86"/>
      <c r="V170" s="86"/>
      <c r="W170" s="86"/>
      <c r="X170" s="86"/>
      <c r="Y170" s="86"/>
      <c r="Z170" s="86"/>
      <c r="AA170" s="80"/>
      <c r="AB170" s="80"/>
      <c r="AC170" s="80"/>
      <c r="AD170" s="80"/>
      <c r="AE170" s="80"/>
      <c r="AF170" s="80"/>
      <c r="AG170" s="80"/>
      <c r="AH170" s="80"/>
      <c r="AI170" s="80"/>
      <c r="AJ170" s="80"/>
      <c r="AK170" s="80"/>
      <c r="AL170" s="80"/>
      <c r="AM170" s="80"/>
      <c r="AN170" s="80"/>
      <c r="AO170" s="80"/>
      <c r="AP170" s="80"/>
      <c r="AQ170" s="80"/>
      <c r="AR170" s="80"/>
      <c r="AS170" s="80"/>
      <c r="AT170" s="80"/>
    </row>
    <row r="171" spans="1:46" s="85" customFormat="1" ht="15" customHeight="1">
      <c r="A171" s="95" t="s">
        <v>575</v>
      </c>
      <c r="B171" s="81" t="s">
        <v>1661</v>
      </c>
      <c r="C171" s="386" t="e">
        <f>IF(B171="","",VLOOKUP($B171,'Feuillet B'!$A$7:$I$107,3,0))</f>
        <v>#N/A</v>
      </c>
      <c r="D171" s="387" t="e">
        <f>IF(B171="","",VLOOKUP($B171,'Feuillet B'!$A$7:$I$107,5,0))</f>
        <v>#N/A</v>
      </c>
      <c r="E171" s="388" t="e">
        <f>IF(B171="","",VLOOKUP(B171,'Feuillet B'!$A$7:$I$107,6,0))</f>
        <v>#N/A</v>
      </c>
      <c r="F171" s="389" t="e">
        <f>IF(B171="","",VLOOKUP($B171,'Feuillet B'!$A$7:$I$156,7,0))</f>
        <v>#N/A</v>
      </c>
      <c r="G171" s="390" t="e">
        <f>IF(B171="","",VLOOKUP($B171,'Feuillet B'!$A$7:$I$56,8,0))</f>
        <v>#N/A</v>
      </c>
      <c r="H171" s="97" t="s">
        <v>1905</v>
      </c>
      <c r="I171" s="364" t="s">
        <v>384</v>
      </c>
      <c r="J171" s="100" t="s">
        <v>808</v>
      </c>
      <c r="K171" s="81" t="s">
        <v>808</v>
      </c>
      <c r="L171" s="98" t="s">
        <v>1202</v>
      </c>
      <c r="M171" s="81" t="s">
        <v>808</v>
      </c>
      <c r="N171" s="96" t="s">
        <v>1884</v>
      </c>
      <c r="O171" s="81" t="s">
        <v>1203</v>
      </c>
      <c r="P171" s="392" t="str">
        <f>VLOOKUP(O171,Traitements!$A$2:$B$40,2,0)</f>
        <v>_indéterminé</v>
      </c>
      <c r="Q171" s="401" t="e">
        <f>VLOOKUP(L171,'Feuillet E'!$A$7:$I$50,7,0)</f>
        <v>#N/A</v>
      </c>
      <c r="R171" s="409"/>
      <c r="S171" s="86"/>
      <c r="T171" s="86"/>
      <c r="U171" s="86"/>
      <c r="V171" s="86"/>
      <c r="W171" s="86"/>
      <c r="X171" s="86"/>
      <c r="Y171" s="86"/>
      <c r="Z171" s="86"/>
      <c r="AA171" s="80"/>
      <c r="AB171" s="80"/>
      <c r="AC171" s="80"/>
      <c r="AD171" s="80"/>
      <c r="AE171" s="80"/>
      <c r="AF171" s="80"/>
      <c r="AG171" s="80"/>
      <c r="AH171" s="80"/>
      <c r="AI171" s="80"/>
      <c r="AJ171" s="80"/>
      <c r="AK171" s="80"/>
      <c r="AL171" s="80"/>
      <c r="AM171" s="80"/>
      <c r="AN171" s="80"/>
      <c r="AO171" s="80"/>
      <c r="AP171" s="80"/>
      <c r="AQ171" s="80"/>
      <c r="AR171" s="80"/>
      <c r="AS171" s="80"/>
      <c r="AT171" s="80"/>
    </row>
    <row r="172" spans="1:46" s="85" customFormat="1" ht="15" customHeight="1">
      <c r="A172" s="95" t="s">
        <v>575</v>
      </c>
      <c r="B172" s="81" t="s">
        <v>1661</v>
      </c>
      <c r="C172" s="386" t="e">
        <f>IF(B172="","",VLOOKUP($B172,'Feuillet B'!$A$7:$I$107,3,0))</f>
        <v>#N/A</v>
      </c>
      <c r="D172" s="387" t="e">
        <f>IF(B172="","",VLOOKUP($B172,'Feuillet B'!$A$7:$I$107,5,0))</f>
        <v>#N/A</v>
      </c>
      <c r="E172" s="388" t="e">
        <f>IF(B172="","",VLOOKUP(B172,'Feuillet B'!$A$7:$I$107,6,0))</f>
        <v>#N/A</v>
      </c>
      <c r="F172" s="389" t="e">
        <f>IF(B172="","",VLOOKUP($B172,'Feuillet B'!$A$7:$I$156,7,0))</f>
        <v>#N/A</v>
      </c>
      <c r="G172" s="390" t="e">
        <f>IF(B172="","",VLOOKUP($B172,'Feuillet B'!$A$7:$I$56,8,0))</f>
        <v>#N/A</v>
      </c>
      <c r="H172" s="97" t="s">
        <v>1905</v>
      </c>
      <c r="I172" s="364" t="s">
        <v>384</v>
      </c>
      <c r="J172" s="100" t="s">
        <v>808</v>
      </c>
      <c r="K172" s="81" t="s">
        <v>808</v>
      </c>
      <c r="L172" s="98" t="s">
        <v>1202</v>
      </c>
      <c r="M172" s="81" t="s">
        <v>808</v>
      </c>
      <c r="N172" s="96" t="s">
        <v>1884</v>
      </c>
      <c r="O172" s="81" t="s">
        <v>1203</v>
      </c>
      <c r="P172" s="392" t="str">
        <f>VLOOKUP(O172,Traitements!$A$2:$B$40,2,0)</f>
        <v>_indéterminé</v>
      </c>
      <c r="Q172" s="401" t="e">
        <f>VLOOKUP(L172,'Feuillet E'!$A$7:$I$50,7,0)</f>
        <v>#N/A</v>
      </c>
      <c r="R172" s="409"/>
      <c r="S172" s="86"/>
      <c r="T172" s="86"/>
      <c r="U172" s="86"/>
      <c r="V172" s="86"/>
      <c r="W172" s="86"/>
      <c r="X172" s="86"/>
      <c r="Y172" s="86"/>
      <c r="Z172" s="86"/>
      <c r="AA172" s="80"/>
      <c r="AB172" s="80"/>
      <c r="AC172" s="80"/>
      <c r="AD172" s="80"/>
      <c r="AE172" s="80"/>
      <c r="AF172" s="80"/>
      <c r="AG172" s="80"/>
      <c r="AH172" s="80"/>
      <c r="AI172" s="80"/>
      <c r="AJ172" s="80"/>
      <c r="AK172" s="80"/>
      <c r="AL172" s="80"/>
      <c r="AM172" s="80"/>
      <c r="AN172" s="80"/>
      <c r="AO172" s="80"/>
      <c r="AP172" s="80"/>
      <c r="AQ172" s="80"/>
      <c r="AR172" s="80"/>
      <c r="AS172" s="80"/>
      <c r="AT172" s="80"/>
    </row>
    <row r="173" spans="1:46" s="85" customFormat="1" ht="15" customHeight="1">
      <c r="A173" s="95" t="s">
        <v>575</v>
      </c>
      <c r="B173" s="81" t="s">
        <v>1661</v>
      </c>
      <c r="C173" s="386" t="e">
        <f>IF(B173="","",VLOOKUP($B173,'Feuillet B'!$A$7:$I$107,3,0))</f>
        <v>#N/A</v>
      </c>
      <c r="D173" s="387" t="e">
        <f>IF(B173="","",VLOOKUP($B173,'Feuillet B'!$A$7:$I$107,5,0))</f>
        <v>#N/A</v>
      </c>
      <c r="E173" s="388" t="e">
        <f>IF(B173="","",VLOOKUP(B173,'Feuillet B'!$A$7:$I$107,6,0))</f>
        <v>#N/A</v>
      </c>
      <c r="F173" s="389" t="e">
        <f>IF(B173="","",VLOOKUP($B173,'Feuillet B'!$A$7:$I$156,7,0))</f>
        <v>#N/A</v>
      </c>
      <c r="G173" s="390" t="e">
        <f>IF(B173="","",VLOOKUP($B173,'Feuillet B'!$A$7:$I$56,8,0))</f>
        <v>#N/A</v>
      </c>
      <c r="H173" s="97" t="s">
        <v>1905</v>
      </c>
      <c r="I173" s="364" t="s">
        <v>384</v>
      </c>
      <c r="J173" s="100" t="s">
        <v>808</v>
      </c>
      <c r="K173" s="81" t="s">
        <v>808</v>
      </c>
      <c r="L173" s="98" t="s">
        <v>1202</v>
      </c>
      <c r="M173" s="81" t="s">
        <v>808</v>
      </c>
      <c r="N173" s="96" t="s">
        <v>1884</v>
      </c>
      <c r="O173" s="81" t="s">
        <v>1203</v>
      </c>
      <c r="P173" s="392" t="str">
        <f>VLOOKUP(O173,Traitements!$A$2:$B$40,2,0)</f>
        <v>_indéterminé</v>
      </c>
      <c r="Q173" s="401" t="e">
        <f>VLOOKUP(L173,'Feuillet E'!$A$7:$I$50,7,0)</f>
        <v>#N/A</v>
      </c>
      <c r="R173" s="409"/>
      <c r="S173" s="86"/>
      <c r="T173" s="86"/>
      <c r="U173" s="86"/>
      <c r="V173" s="86"/>
      <c r="W173" s="86"/>
      <c r="X173" s="86"/>
      <c r="Y173" s="86"/>
      <c r="Z173" s="86"/>
      <c r="AA173" s="80"/>
      <c r="AB173" s="80"/>
      <c r="AC173" s="80"/>
      <c r="AD173" s="80"/>
      <c r="AE173" s="80"/>
      <c r="AF173" s="80"/>
      <c r="AG173" s="80"/>
      <c r="AH173" s="80"/>
      <c r="AI173" s="80"/>
      <c r="AJ173" s="80"/>
      <c r="AK173" s="80"/>
      <c r="AL173" s="80"/>
      <c r="AM173" s="80"/>
      <c r="AN173" s="80"/>
      <c r="AO173" s="80"/>
      <c r="AP173" s="80"/>
      <c r="AQ173" s="80"/>
      <c r="AR173" s="80"/>
      <c r="AS173" s="80"/>
      <c r="AT173" s="80"/>
    </row>
    <row r="174" spans="1:46" s="85" customFormat="1" ht="15" customHeight="1">
      <c r="A174" s="95" t="s">
        <v>575</v>
      </c>
      <c r="B174" s="81" t="s">
        <v>1661</v>
      </c>
      <c r="C174" s="386" t="e">
        <f>IF(B174="","",VLOOKUP($B174,'Feuillet B'!$A$7:$I$107,3,0))</f>
        <v>#N/A</v>
      </c>
      <c r="D174" s="387" t="e">
        <f>IF(B174="","",VLOOKUP($B174,'Feuillet B'!$A$7:$I$107,5,0))</f>
        <v>#N/A</v>
      </c>
      <c r="E174" s="388" t="e">
        <f>IF(B174="","",VLOOKUP(B174,'Feuillet B'!$A$7:$I$107,6,0))</f>
        <v>#N/A</v>
      </c>
      <c r="F174" s="389" t="e">
        <f>IF(B174="","",VLOOKUP($B174,'Feuillet B'!$A$7:$I$156,7,0))</f>
        <v>#N/A</v>
      </c>
      <c r="G174" s="390" t="e">
        <f>IF(B174="","",VLOOKUP($B174,'Feuillet B'!$A$7:$I$56,8,0))</f>
        <v>#N/A</v>
      </c>
      <c r="H174" s="97" t="s">
        <v>1905</v>
      </c>
      <c r="I174" s="364" t="s">
        <v>384</v>
      </c>
      <c r="J174" s="100" t="s">
        <v>808</v>
      </c>
      <c r="K174" s="81" t="s">
        <v>808</v>
      </c>
      <c r="L174" s="98" t="s">
        <v>1202</v>
      </c>
      <c r="M174" s="81" t="s">
        <v>808</v>
      </c>
      <c r="N174" s="96" t="s">
        <v>1884</v>
      </c>
      <c r="O174" s="81" t="s">
        <v>1203</v>
      </c>
      <c r="P174" s="392" t="str">
        <f>VLOOKUP(O174,Traitements!$A$2:$B$40,2,0)</f>
        <v>_indéterminé</v>
      </c>
      <c r="Q174" s="401" t="e">
        <f>VLOOKUP(L174,'Feuillet E'!$A$7:$I$50,7,0)</f>
        <v>#N/A</v>
      </c>
      <c r="R174" s="409"/>
      <c r="S174" s="86"/>
      <c r="T174" s="86"/>
      <c r="U174" s="86"/>
      <c r="V174" s="86"/>
      <c r="W174" s="86"/>
      <c r="X174" s="86"/>
      <c r="Y174" s="86"/>
      <c r="Z174" s="86"/>
      <c r="AA174" s="80"/>
      <c r="AB174" s="80"/>
      <c r="AC174" s="80"/>
      <c r="AD174" s="80"/>
      <c r="AE174" s="80"/>
      <c r="AF174" s="80"/>
      <c r="AG174" s="80"/>
      <c r="AH174" s="80"/>
      <c r="AI174" s="80"/>
      <c r="AJ174" s="80"/>
      <c r="AK174" s="80"/>
      <c r="AL174" s="80"/>
      <c r="AM174" s="80"/>
      <c r="AN174" s="80"/>
      <c r="AO174" s="80"/>
      <c r="AP174" s="80"/>
      <c r="AQ174" s="80"/>
      <c r="AR174" s="80"/>
      <c r="AS174" s="80"/>
      <c r="AT174" s="80"/>
    </row>
    <row r="175" spans="1:46" s="85" customFormat="1" ht="15" customHeight="1">
      <c r="A175" s="95" t="s">
        <v>575</v>
      </c>
      <c r="B175" s="81" t="s">
        <v>1661</v>
      </c>
      <c r="C175" s="386" t="e">
        <f>IF(B175="","",VLOOKUP($B175,'Feuillet B'!$A$7:$I$107,3,0))</f>
        <v>#N/A</v>
      </c>
      <c r="D175" s="387" t="e">
        <f>IF(B175="","",VLOOKUP($B175,'Feuillet B'!$A$7:$I$107,5,0))</f>
        <v>#N/A</v>
      </c>
      <c r="E175" s="388" t="e">
        <f>IF(B175="","",VLOOKUP(B175,'Feuillet B'!$A$7:$I$107,6,0))</f>
        <v>#N/A</v>
      </c>
      <c r="F175" s="389" t="e">
        <f>IF(B175="","",VLOOKUP($B175,'Feuillet B'!$A$7:$I$156,7,0))</f>
        <v>#N/A</v>
      </c>
      <c r="G175" s="390" t="e">
        <f>IF(B175="","",VLOOKUP($B175,'Feuillet B'!$A$7:$I$56,8,0))</f>
        <v>#N/A</v>
      </c>
      <c r="H175" s="97" t="s">
        <v>1905</v>
      </c>
      <c r="I175" s="364" t="s">
        <v>384</v>
      </c>
      <c r="J175" s="100" t="s">
        <v>808</v>
      </c>
      <c r="K175" s="81" t="s">
        <v>808</v>
      </c>
      <c r="L175" s="98" t="s">
        <v>1202</v>
      </c>
      <c r="M175" s="81" t="s">
        <v>808</v>
      </c>
      <c r="N175" s="96" t="s">
        <v>1884</v>
      </c>
      <c r="O175" s="81" t="s">
        <v>1203</v>
      </c>
      <c r="P175" s="392" t="str">
        <f>VLOOKUP(O175,Traitements!$A$2:$B$40,2,0)</f>
        <v>_indéterminé</v>
      </c>
      <c r="Q175" s="401" t="e">
        <f>VLOOKUP(L175,'Feuillet E'!$A$7:$I$50,7,0)</f>
        <v>#N/A</v>
      </c>
      <c r="R175" s="409"/>
      <c r="S175" s="86"/>
      <c r="T175" s="86"/>
      <c r="U175" s="86"/>
      <c r="V175" s="86"/>
      <c r="W175" s="86"/>
      <c r="X175" s="86"/>
      <c r="Y175" s="86"/>
      <c r="Z175" s="86"/>
      <c r="AA175" s="80"/>
      <c r="AB175" s="80"/>
      <c r="AC175" s="80"/>
      <c r="AD175" s="80"/>
      <c r="AE175" s="80"/>
      <c r="AF175" s="80"/>
      <c r="AG175" s="80"/>
      <c r="AH175" s="80"/>
      <c r="AI175" s="80"/>
      <c r="AJ175" s="80"/>
      <c r="AK175" s="80"/>
      <c r="AL175" s="80"/>
      <c r="AM175" s="80"/>
      <c r="AN175" s="80"/>
      <c r="AO175" s="80"/>
      <c r="AP175" s="80"/>
      <c r="AQ175" s="80"/>
      <c r="AR175" s="80"/>
      <c r="AS175" s="80"/>
      <c r="AT175" s="80"/>
    </row>
    <row r="176" spans="1:46" s="85" customFormat="1" ht="15" customHeight="1">
      <c r="A176" s="95" t="s">
        <v>575</v>
      </c>
      <c r="B176" s="81" t="s">
        <v>1661</v>
      </c>
      <c r="C176" s="386" t="e">
        <f>IF(B176="","",VLOOKUP($B176,'Feuillet B'!$A$7:$I$107,3,0))</f>
        <v>#N/A</v>
      </c>
      <c r="D176" s="387" t="e">
        <f>IF(B176="","",VLOOKUP($B176,'Feuillet B'!$A$7:$I$107,5,0))</f>
        <v>#N/A</v>
      </c>
      <c r="E176" s="388" t="e">
        <f>IF(B176="","",VLOOKUP(B176,'Feuillet B'!$A$7:$I$107,6,0))</f>
        <v>#N/A</v>
      </c>
      <c r="F176" s="389" t="e">
        <f>IF(B176="","",VLOOKUP($B176,'Feuillet B'!$A$7:$I$156,7,0))</f>
        <v>#N/A</v>
      </c>
      <c r="G176" s="390" t="e">
        <f>IF(B176="","",VLOOKUP($B176,'Feuillet B'!$A$7:$I$56,8,0))</f>
        <v>#N/A</v>
      </c>
      <c r="H176" s="97" t="s">
        <v>1905</v>
      </c>
      <c r="I176" s="364" t="s">
        <v>384</v>
      </c>
      <c r="J176" s="100" t="s">
        <v>808</v>
      </c>
      <c r="K176" s="81" t="s">
        <v>808</v>
      </c>
      <c r="L176" s="98" t="s">
        <v>1202</v>
      </c>
      <c r="M176" s="81" t="s">
        <v>808</v>
      </c>
      <c r="N176" s="96" t="s">
        <v>1884</v>
      </c>
      <c r="O176" s="81" t="s">
        <v>1203</v>
      </c>
      <c r="P176" s="392" t="str">
        <f>VLOOKUP(O176,Traitements!$A$2:$B$40,2,0)</f>
        <v>_indéterminé</v>
      </c>
      <c r="Q176" s="401" t="e">
        <f>VLOOKUP(L176,'Feuillet E'!$A$7:$I$50,7,0)</f>
        <v>#N/A</v>
      </c>
      <c r="R176" s="409"/>
      <c r="S176" s="86"/>
      <c r="T176" s="86"/>
      <c r="U176" s="86"/>
      <c r="V176" s="86"/>
      <c r="W176" s="86"/>
      <c r="X176" s="86"/>
      <c r="Y176" s="86"/>
      <c r="Z176" s="86"/>
      <c r="AA176" s="80"/>
      <c r="AB176" s="80"/>
      <c r="AC176" s="80"/>
      <c r="AD176" s="80"/>
      <c r="AE176" s="80"/>
      <c r="AF176" s="80"/>
      <c r="AG176" s="80"/>
      <c r="AH176" s="80"/>
      <c r="AI176" s="80"/>
      <c r="AJ176" s="80"/>
      <c r="AK176" s="80"/>
      <c r="AL176" s="80"/>
      <c r="AM176" s="80"/>
      <c r="AN176" s="80"/>
      <c r="AO176" s="80"/>
      <c r="AP176" s="80"/>
      <c r="AQ176" s="80"/>
      <c r="AR176" s="80"/>
      <c r="AS176" s="80"/>
      <c r="AT176" s="80"/>
    </row>
    <row r="177" spans="1:46" s="85" customFormat="1" ht="15" customHeight="1">
      <c r="A177" s="95" t="s">
        <v>575</v>
      </c>
      <c r="B177" s="81" t="s">
        <v>1661</v>
      </c>
      <c r="C177" s="386" t="e">
        <f>IF(B177="","",VLOOKUP($B177,'Feuillet B'!$A$7:$I$107,3,0))</f>
        <v>#N/A</v>
      </c>
      <c r="D177" s="387" t="e">
        <f>IF(B177="","",VLOOKUP($B177,'Feuillet B'!$A$7:$I$107,5,0))</f>
        <v>#N/A</v>
      </c>
      <c r="E177" s="388" t="e">
        <f>IF(B177="","",VLOOKUP(B177,'Feuillet B'!$A$7:$I$107,6,0))</f>
        <v>#N/A</v>
      </c>
      <c r="F177" s="389" t="e">
        <f>IF(B177="","",VLOOKUP($B177,'Feuillet B'!$A$7:$I$156,7,0))</f>
        <v>#N/A</v>
      </c>
      <c r="G177" s="390" t="e">
        <f>IF(B177="","",VLOOKUP($B177,'Feuillet B'!$A$7:$I$56,8,0))</f>
        <v>#N/A</v>
      </c>
      <c r="H177" s="97" t="s">
        <v>1905</v>
      </c>
      <c r="I177" s="364" t="s">
        <v>384</v>
      </c>
      <c r="J177" s="100" t="s">
        <v>808</v>
      </c>
      <c r="K177" s="81" t="s">
        <v>808</v>
      </c>
      <c r="L177" s="98" t="s">
        <v>1202</v>
      </c>
      <c r="M177" s="81" t="s">
        <v>808</v>
      </c>
      <c r="N177" s="96" t="s">
        <v>1884</v>
      </c>
      <c r="O177" s="81" t="s">
        <v>1203</v>
      </c>
      <c r="P177" s="392" t="str">
        <f>VLOOKUP(O177,Traitements!$A$2:$B$40,2,0)</f>
        <v>_indéterminé</v>
      </c>
      <c r="Q177" s="401" t="e">
        <f>VLOOKUP(L177,'Feuillet E'!$A$7:$I$50,7,0)</f>
        <v>#N/A</v>
      </c>
      <c r="R177" s="409"/>
      <c r="S177" s="86"/>
      <c r="T177" s="86"/>
      <c r="U177" s="86"/>
      <c r="V177" s="86"/>
      <c r="W177" s="86"/>
      <c r="X177" s="86"/>
      <c r="Y177" s="86"/>
      <c r="Z177" s="86"/>
      <c r="AA177" s="80"/>
      <c r="AB177" s="80"/>
      <c r="AC177" s="80"/>
      <c r="AD177" s="80"/>
      <c r="AE177" s="80"/>
      <c r="AF177" s="80"/>
      <c r="AG177" s="80"/>
      <c r="AH177" s="80"/>
      <c r="AI177" s="80"/>
      <c r="AJ177" s="80"/>
      <c r="AK177" s="80"/>
      <c r="AL177" s="80"/>
      <c r="AM177" s="80"/>
      <c r="AN177" s="80"/>
      <c r="AO177" s="80"/>
      <c r="AP177" s="80"/>
      <c r="AQ177" s="80"/>
      <c r="AR177" s="80"/>
      <c r="AS177" s="80"/>
      <c r="AT177" s="80"/>
    </row>
    <row r="178" spans="1:46" s="85" customFormat="1" ht="15" customHeight="1">
      <c r="A178" s="95" t="s">
        <v>575</v>
      </c>
      <c r="B178" s="81" t="s">
        <v>1661</v>
      </c>
      <c r="C178" s="386" t="e">
        <f>IF(B178="","",VLOOKUP($B178,'Feuillet B'!$A$7:$I$107,3,0))</f>
        <v>#N/A</v>
      </c>
      <c r="D178" s="387" t="e">
        <f>IF(B178="","",VLOOKUP($B178,'Feuillet B'!$A$7:$I$107,5,0))</f>
        <v>#N/A</v>
      </c>
      <c r="E178" s="388" t="e">
        <f>IF(B178="","",VLOOKUP(B178,'Feuillet B'!$A$7:$I$107,6,0))</f>
        <v>#N/A</v>
      </c>
      <c r="F178" s="389" t="e">
        <f>IF(B178="","",VLOOKUP($B178,'Feuillet B'!$A$7:$I$156,7,0))</f>
        <v>#N/A</v>
      </c>
      <c r="G178" s="390" t="e">
        <f>IF(B178="","",VLOOKUP($B178,'Feuillet B'!$A$7:$I$56,8,0))</f>
        <v>#N/A</v>
      </c>
      <c r="H178" s="97" t="s">
        <v>1905</v>
      </c>
      <c r="I178" s="364" t="s">
        <v>384</v>
      </c>
      <c r="J178" s="100" t="s">
        <v>808</v>
      </c>
      <c r="K178" s="81" t="s">
        <v>808</v>
      </c>
      <c r="L178" s="98" t="s">
        <v>1202</v>
      </c>
      <c r="M178" s="81" t="s">
        <v>808</v>
      </c>
      <c r="N178" s="96" t="s">
        <v>1884</v>
      </c>
      <c r="O178" s="81" t="s">
        <v>1203</v>
      </c>
      <c r="P178" s="392" t="str">
        <f>VLOOKUP(O178,Traitements!$A$2:$B$40,2,0)</f>
        <v>_indéterminé</v>
      </c>
      <c r="Q178" s="401" t="e">
        <f>VLOOKUP(L178,'Feuillet E'!$A$7:$I$50,7,0)</f>
        <v>#N/A</v>
      </c>
      <c r="R178" s="409"/>
      <c r="S178" s="86"/>
      <c r="T178" s="86"/>
      <c r="U178" s="86"/>
      <c r="V178" s="86"/>
      <c r="W178" s="86"/>
      <c r="X178" s="86"/>
      <c r="Y178" s="86"/>
      <c r="Z178" s="86"/>
      <c r="AA178" s="80"/>
      <c r="AB178" s="80"/>
      <c r="AC178" s="80"/>
      <c r="AD178" s="80"/>
      <c r="AE178" s="80"/>
      <c r="AF178" s="80"/>
      <c r="AG178" s="80"/>
      <c r="AH178" s="80"/>
      <c r="AI178" s="80"/>
      <c r="AJ178" s="80"/>
      <c r="AK178" s="80"/>
      <c r="AL178" s="80"/>
      <c r="AM178" s="80"/>
      <c r="AN178" s="80"/>
      <c r="AO178" s="80"/>
      <c r="AP178" s="80"/>
      <c r="AQ178" s="80"/>
      <c r="AR178" s="80"/>
      <c r="AS178" s="80"/>
      <c r="AT178" s="80"/>
    </row>
    <row r="179" spans="1:46" s="85" customFormat="1" ht="15" customHeight="1">
      <c r="A179" s="95" t="s">
        <v>575</v>
      </c>
      <c r="B179" s="81" t="s">
        <v>1661</v>
      </c>
      <c r="C179" s="386" t="e">
        <f>IF(B179="","",VLOOKUP($B179,'Feuillet B'!$A$7:$I$107,3,0))</f>
        <v>#N/A</v>
      </c>
      <c r="D179" s="387" t="e">
        <f>IF(B179="","",VLOOKUP($B179,'Feuillet B'!$A$7:$I$107,5,0))</f>
        <v>#N/A</v>
      </c>
      <c r="E179" s="388" t="e">
        <f>IF(B179="","",VLOOKUP(B179,'Feuillet B'!$A$7:$I$107,6,0))</f>
        <v>#N/A</v>
      </c>
      <c r="F179" s="389" t="e">
        <f>IF(B179="","",VLOOKUP($B179,'Feuillet B'!$A$7:$I$156,7,0))</f>
        <v>#N/A</v>
      </c>
      <c r="G179" s="390" t="e">
        <f>IF(B179="","",VLOOKUP($B179,'Feuillet B'!$A$7:$I$56,8,0))</f>
        <v>#N/A</v>
      </c>
      <c r="H179" s="97" t="s">
        <v>1905</v>
      </c>
      <c r="I179" s="364" t="s">
        <v>384</v>
      </c>
      <c r="J179" s="100" t="s">
        <v>808</v>
      </c>
      <c r="K179" s="81" t="s">
        <v>808</v>
      </c>
      <c r="L179" s="98" t="s">
        <v>1202</v>
      </c>
      <c r="M179" s="81" t="s">
        <v>808</v>
      </c>
      <c r="N179" s="96" t="s">
        <v>1884</v>
      </c>
      <c r="O179" s="81" t="s">
        <v>1203</v>
      </c>
      <c r="P179" s="392" t="str">
        <f>VLOOKUP(O179,Traitements!$A$2:$B$40,2,0)</f>
        <v>_indéterminé</v>
      </c>
      <c r="Q179" s="401" t="e">
        <f>VLOOKUP(L179,'Feuillet E'!$A$7:$I$50,7,0)</f>
        <v>#N/A</v>
      </c>
      <c r="R179" s="409"/>
      <c r="S179" s="86"/>
      <c r="T179" s="86"/>
      <c r="U179" s="86"/>
      <c r="V179" s="86"/>
      <c r="W179" s="86"/>
      <c r="X179" s="86"/>
      <c r="Y179" s="86"/>
      <c r="Z179" s="86"/>
      <c r="AA179" s="80"/>
      <c r="AB179" s="80"/>
      <c r="AC179" s="80"/>
      <c r="AD179" s="80"/>
      <c r="AE179" s="80"/>
      <c r="AF179" s="80"/>
      <c r="AG179" s="80"/>
      <c r="AH179" s="80"/>
      <c r="AI179" s="80"/>
      <c r="AJ179" s="80"/>
      <c r="AK179" s="80"/>
      <c r="AL179" s="80"/>
      <c r="AM179" s="80"/>
      <c r="AN179" s="80"/>
      <c r="AO179" s="80"/>
      <c r="AP179" s="80"/>
      <c r="AQ179" s="80"/>
      <c r="AR179" s="80"/>
      <c r="AS179" s="80"/>
      <c r="AT179" s="80"/>
    </row>
    <row r="180" spans="1:46" s="85" customFormat="1" ht="15" customHeight="1">
      <c r="A180" s="95" t="s">
        <v>575</v>
      </c>
      <c r="B180" s="81" t="s">
        <v>1661</v>
      </c>
      <c r="C180" s="386" t="e">
        <f>IF(B180="","",VLOOKUP($B180,'Feuillet B'!$A$7:$I$107,3,0))</f>
        <v>#N/A</v>
      </c>
      <c r="D180" s="387" t="e">
        <f>IF(B180="","",VLOOKUP($B180,'Feuillet B'!$A$7:$I$107,5,0))</f>
        <v>#N/A</v>
      </c>
      <c r="E180" s="388" t="e">
        <f>IF(B180="","",VLOOKUP(B180,'Feuillet B'!$A$7:$I$107,6,0))</f>
        <v>#N/A</v>
      </c>
      <c r="F180" s="389" t="e">
        <f>IF(B180="","",VLOOKUP($B180,'Feuillet B'!$A$7:$I$156,7,0))</f>
        <v>#N/A</v>
      </c>
      <c r="G180" s="390" t="e">
        <f>IF(B180="","",VLOOKUP($B180,'Feuillet B'!$A$7:$I$56,8,0))</f>
        <v>#N/A</v>
      </c>
      <c r="H180" s="97" t="s">
        <v>1905</v>
      </c>
      <c r="I180" s="364" t="s">
        <v>384</v>
      </c>
      <c r="J180" s="100" t="s">
        <v>808</v>
      </c>
      <c r="K180" s="81" t="s">
        <v>808</v>
      </c>
      <c r="L180" s="98" t="s">
        <v>1202</v>
      </c>
      <c r="M180" s="81" t="s">
        <v>808</v>
      </c>
      <c r="N180" s="96" t="s">
        <v>1884</v>
      </c>
      <c r="O180" s="81" t="s">
        <v>1203</v>
      </c>
      <c r="P180" s="392" t="str">
        <f>VLOOKUP(O180,Traitements!$A$2:$B$40,2,0)</f>
        <v>_indéterminé</v>
      </c>
      <c r="Q180" s="401" t="e">
        <f>VLOOKUP(L180,'Feuillet E'!$A$7:$I$50,7,0)</f>
        <v>#N/A</v>
      </c>
      <c r="R180" s="409"/>
      <c r="S180" s="86"/>
      <c r="T180" s="86"/>
      <c r="U180" s="86"/>
      <c r="V180" s="86"/>
      <c r="W180" s="86"/>
      <c r="X180" s="86"/>
      <c r="Y180" s="86"/>
      <c r="Z180" s="86"/>
      <c r="AA180" s="80"/>
      <c r="AB180" s="80"/>
      <c r="AC180" s="80"/>
      <c r="AD180" s="80"/>
      <c r="AE180" s="80"/>
      <c r="AF180" s="80"/>
      <c r="AG180" s="80"/>
      <c r="AH180" s="80"/>
      <c r="AI180" s="80"/>
      <c r="AJ180" s="80"/>
      <c r="AK180" s="80"/>
      <c r="AL180" s="80"/>
      <c r="AM180" s="80"/>
      <c r="AN180" s="80"/>
      <c r="AO180" s="80"/>
      <c r="AP180" s="80"/>
      <c r="AQ180" s="80"/>
      <c r="AR180" s="80"/>
      <c r="AS180" s="80"/>
      <c r="AT180" s="80"/>
    </row>
    <row r="181" spans="1:46" s="85" customFormat="1" ht="15" customHeight="1">
      <c r="A181" s="95" t="s">
        <v>575</v>
      </c>
      <c r="B181" s="81" t="s">
        <v>1661</v>
      </c>
      <c r="C181" s="386" t="e">
        <f>IF(B181="","",VLOOKUP($B181,'Feuillet B'!$A$7:$I$107,3,0))</f>
        <v>#N/A</v>
      </c>
      <c r="D181" s="387" t="e">
        <f>IF(B181="","",VLOOKUP($B181,'Feuillet B'!$A$7:$I$107,5,0))</f>
        <v>#N/A</v>
      </c>
      <c r="E181" s="388" t="e">
        <f>IF(B181="","",VLOOKUP(B181,'Feuillet B'!$A$7:$I$107,6,0))</f>
        <v>#N/A</v>
      </c>
      <c r="F181" s="389" t="e">
        <f>IF(B181="","",VLOOKUP($B181,'Feuillet B'!$A$7:$I$156,7,0))</f>
        <v>#N/A</v>
      </c>
      <c r="G181" s="390" t="e">
        <f>IF(B181="","",VLOOKUP($B181,'Feuillet B'!$A$7:$I$56,8,0))</f>
        <v>#N/A</v>
      </c>
      <c r="H181" s="97" t="s">
        <v>1905</v>
      </c>
      <c r="I181" s="364" t="s">
        <v>384</v>
      </c>
      <c r="J181" s="100" t="s">
        <v>808</v>
      </c>
      <c r="K181" s="81" t="s">
        <v>808</v>
      </c>
      <c r="L181" s="98" t="s">
        <v>1202</v>
      </c>
      <c r="M181" s="81" t="s">
        <v>808</v>
      </c>
      <c r="N181" s="96" t="s">
        <v>1884</v>
      </c>
      <c r="O181" s="81" t="s">
        <v>1203</v>
      </c>
      <c r="P181" s="392" t="str">
        <f>VLOOKUP(O181,Traitements!$A$2:$B$40,2,0)</f>
        <v>_indéterminé</v>
      </c>
      <c r="Q181" s="401" t="e">
        <f>VLOOKUP(L181,'Feuillet E'!$A$7:$I$50,7,0)</f>
        <v>#N/A</v>
      </c>
      <c r="R181" s="409"/>
      <c r="S181" s="86"/>
      <c r="T181" s="86"/>
      <c r="U181" s="86"/>
      <c r="V181" s="86"/>
      <c r="W181" s="86"/>
      <c r="X181" s="86"/>
      <c r="Y181" s="86"/>
      <c r="Z181" s="86"/>
      <c r="AA181" s="80"/>
      <c r="AB181" s="80"/>
      <c r="AC181" s="80"/>
      <c r="AD181" s="80"/>
      <c r="AE181" s="80"/>
      <c r="AF181" s="80"/>
      <c r="AG181" s="80"/>
      <c r="AH181" s="80"/>
      <c r="AI181" s="80"/>
      <c r="AJ181" s="80"/>
      <c r="AK181" s="80"/>
      <c r="AL181" s="80"/>
      <c r="AM181" s="80"/>
      <c r="AN181" s="80"/>
      <c r="AO181" s="80"/>
      <c r="AP181" s="80"/>
      <c r="AQ181" s="80"/>
      <c r="AR181" s="80"/>
      <c r="AS181" s="80"/>
      <c r="AT181" s="80"/>
    </row>
    <row r="182" spans="1:46" s="85" customFormat="1" ht="15" customHeight="1">
      <c r="A182" s="95" t="s">
        <v>575</v>
      </c>
      <c r="B182" s="81" t="s">
        <v>1661</v>
      </c>
      <c r="C182" s="386" t="e">
        <f>IF(B182="","",VLOOKUP($B182,'Feuillet B'!$A$7:$I$107,3,0))</f>
        <v>#N/A</v>
      </c>
      <c r="D182" s="387" t="e">
        <f>IF(B182="","",VLOOKUP($B182,'Feuillet B'!$A$7:$I$107,5,0))</f>
        <v>#N/A</v>
      </c>
      <c r="E182" s="388" t="e">
        <f>IF(B182="","",VLOOKUP(B182,'Feuillet B'!$A$7:$I$107,6,0))</f>
        <v>#N/A</v>
      </c>
      <c r="F182" s="389" t="e">
        <f>IF(B182="","",VLOOKUP($B182,'Feuillet B'!$A$7:$I$156,7,0))</f>
        <v>#N/A</v>
      </c>
      <c r="G182" s="390" t="e">
        <f>IF(B182="","",VLOOKUP($B182,'Feuillet B'!$A$7:$I$56,8,0))</f>
        <v>#N/A</v>
      </c>
      <c r="H182" s="97" t="s">
        <v>1905</v>
      </c>
      <c r="I182" s="364" t="s">
        <v>384</v>
      </c>
      <c r="J182" s="100" t="s">
        <v>808</v>
      </c>
      <c r="K182" s="81" t="s">
        <v>808</v>
      </c>
      <c r="L182" s="98" t="s">
        <v>1202</v>
      </c>
      <c r="M182" s="81" t="s">
        <v>808</v>
      </c>
      <c r="N182" s="96" t="s">
        <v>1884</v>
      </c>
      <c r="O182" s="81" t="s">
        <v>1203</v>
      </c>
      <c r="P182" s="392" t="str">
        <f>VLOOKUP(O182,Traitements!$A$2:$B$40,2,0)</f>
        <v>_indéterminé</v>
      </c>
      <c r="Q182" s="401" t="e">
        <f>VLOOKUP(L182,'Feuillet E'!$A$7:$I$50,7,0)</f>
        <v>#N/A</v>
      </c>
      <c r="R182" s="409"/>
      <c r="S182" s="86"/>
      <c r="T182" s="86"/>
      <c r="U182" s="86"/>
      <c r="V182" s="86"/>
      <c r="W182" s="86"/>
      <c r="X182" s="86"/>
      <c r="Y182" s="86"/>
      <c r="Z182" s="86"/>
      <c r="AA182" s="80"/>
      <c r="AB182" s="80"/>
      <c r="AC182" s="80"/>
      <c r="AD182" s="80"/>
      <c r="AE182" s="80"/>
      <c r="AF182" s="80"/>
      <c r="AG182" s="80"/>
      <c r="AH182" s="80"/>
      <c r="AI182" s="80"/>
      <c r="AJ182" s="80"/>
      <c r="AK182" s="80"/>
      <c r="AL182" s="80"/>
      <c r="AM182" s="80"/>
      <c r="AN182" s="80"/>
      <c r="AO182" s="80"/>
      <c r="AP182" s="80"/>
      <c r="AQ182" s="80"/>
      <c r="AR182" s="80"/>
      <c r="AS182" s="80"/>
      <c r="AT182" s="80"/>
    </row>
    <row r="183" spans="1:46" s="85" customFormat="1" ht="15" customHeight="1">
      <c r="A183" s="95" t="s">
        <v>575</v>
      </c>
      <c r="B183" s="81" t="s">
        <v>1661</v>
      </c>
      <c r="C183" s="386" t="e">
        <f>IF(B183="","",VLOOKUP($B183,'Feuillet B'!$A$7:$I$107,3,0))</f>
        <v>#N/A</v>
      </c>
      <c r="D183" s="387" t="e">
        <f>IF(B183="","",VLOOKUP($B183,'Feuillet B'!$A$7:$I$107,5,0))</f>
        <v>#N/A</v>
      </c>
      <c r="E183" s="388" t="e">
        <f>IF(B183="","",VLOOKUP(B183,'Feuillet B'!$A$7:$I$107,6,0))</f>
        <v>#N/A</v>
      </c>
      <c r="F183" s="389" t="e">
        <f>IF(B183="","",VLOOKUP($B183,'Feuillet B'!$A$7:$I$156,7,0))</f>
        <v>#N/A</v>
      </c>
      <c r="G183" s="390" t="e">
        <f>IF(B183="","",VLOOKUP($B183,'Feuillet B'!$A$7:$I$56,8,0))</f>
        <v>#N/A</v>
      </c>
      <c r="H183" s="97" t="s">
        <v>1905</v>
      </c>
      <c r="I183" s="364" t="s">
        <v>384</v>
      </c>
      <c r="J183" s="100" t="s">
        <v>808</v>
      </c>
      <c r="K183" s="81" t="s">
        <v>808</v>
      </c>
      <c r="L183" s="98" t="s">
        <v>1202</v>
      </c>
      <c r="M183" s="81" t="s">
        <v>808</v>
      </c>
      <c r="N183" s="96" t="s">
        <v>1884</v>
      </c>
      <c r="O183" s="81" t="s">
        <v>1203</v>
      </c>
      <c r="P183" s="392" t="str">
        <f>VLOOKUP(O183,Traitements!$A$2:$B$40,2,0)</f>
        <v>_indéterminé</v>
      </c>
      <c r="Q183" s="401" t="e">
        <f>VLOOKUP(L183,'Feuillet E'!$A$7:$I$50,7,0)</f>
        <v>#N/A</v>
      </c>
      <c r="R183" s="409"/>
      <c r="S183" s="86"/>
      <c r="T183" s="86"/>
      <c r="U183" s="86"/>
      <c r="V183" s="86"/>
      <c r="W183" s="86"/>
      <c r="X183" s="86"/>
      <c r="Y183" s="86"/>
      <c r="Z183" s="86"/>
      <c r="AA183" s="80"/>
      <c r="AB183" s="80"/>
      <c r="AC183" s="80"/>
      <c r="AD183" s="80"/>
      <c r="AE183" s="80"/>
      <c r="AF183" s="80"/>
      <c r="AG183" s="80"/>
      <c r="AH183" s="80"/>
      <c r="AI183" s="80"/>
      <c r="AJ183" s="80"/>
      <c r="AK183" s="80"/>
      <c r="AL183" s="80"/>
      <c r="AM183" s="80"/>
      <c r="AN183" s="80"/>
      <c r="AO183" s="80"/>
      <c r="AP183" s="80"/>
      <c r="AQ183" s="80"/>
      <c r="AR183" s="80"/>
      <c r="AS183" s="80"/>
      <c r="AT183" s="80"/>
    </row>
    <row r="184" spans="1:46" s="85" customFormat="1" ht="15" customHeight="1">
      <c r="A184" s="95" t="s">
        <v>575</v>
      </c>
      <c r="B184" s="81" t="s">
        <v>1661</v>
      </c>
      <c r="C184" s="386" t="e">
        <f>IF(B184="","",VLOOKUP($B184,'Feuillet B'!$A$7:$I$107,3,0))</f>
        <v>#N/A</v>
      </c>
      <c r="D184" s="387" t="e">
        <f>IF(B184="","",VLOOKUP($B184,'Feuillet B'!$A$7:$I$107,5,0))</f>
        <v>#N/A</v>
      </c>
      <c r="E184" s="388" t="e">
        <f>IF(B184="","",VLOOKUP(B184,'Feuillet B'!$A$7:$I$107,6,0))</f>
        <v>#N/A</v>
      </c>
      <c r="F184" s="389" t="e">
        <f>IF(B184="","",VLOOKUP($B184,'Feuillet B'!$A$7:$I$156,7,0))</f>
        <v>#N/A</v>
      </c>
      <c r="G184" s="390" t="e">
        <f>IF(B184="","",VLOOKUP($B184,'Feuillet B'!$A$7:$I$56,8,0))</f>
        <v>#N/A</v>
      </c>
      <c r="H184" s="97" t="s">
        <v>1905</v>
      </c>
      <c r="I184" s="364" t="s">
        <v>384</v>
      </c>
      <c r="J184" s="100" t="s">
        <v>808</v>
      </c>
      <c r="K184" s="81" t="s">
        <v>808</v>
      </c>
      <c r="L184" s="98" t="s">
        <v>1202</v>
      </c>
      <c r="M184" s="81" t="s">
        <v>808</v>
      </c>
      <c r="N184" s="96" t="s">
        <v>1884</v>
      </c>
      <c r="O184" s="81" t="s">
        <v>1203</v>
      </c>
      <c r="P184" s="392" t="str">
        <f>VLOOKUP(O184,Traitements!$A$2:$B$40,2,0)</f>
        <v>_indéterminé</v>
      </c>
      <c r="Q184" s="401" t="e">
        <f>VLOOKUP(L184,'Feuillet E'!$A$7:$I$50,7,0)</f>
        <v>#N/A</v>
      </c>
      <c r="R184" s="409"/>
      <c r="S184" s="86"/>
      <c r="T184" s="86"/>
      <c r="U184" s="86"/>
      <c r="V184" s="86"/>
      <c r="W184" s="86"/>
      <c r="X184" s="86"/>
      <c r="Y184" s="86"/>
      <c r="Z184" s="86"/>
      <c r="AA184" s="80"/>
      <c r="AB184" s="80"/>
      <c r="AC184" s="80"/>
      <c r="AD184" s="80"/>
      <c r="AE184" s="80"/>
      <c r="AF184" s="80"/>
      <c r="AG184" s="80"/>
      <c r="AH184" s="80"/>
      <c r="AI184" s="80"/>
      <c r="AJ184" s="80"/>
      <c r="AK184" s="80"/>
      <c r="AL184" s="80"/>
      <c r="AM184" s="80"/>
      <c r="AN184" s="80"/>
      <c r="AO184" s="80"/>
      <c r="AP184" s="80"/>
      <c r="AQ184" s="80"/>
      <c r="AR184" s="80"/>
      <c r="AS184" s="80"/>
      <c r="AT184" s="80"/>
    </row>
    <row r="185" spans="1:46" s="85" customFormat="1" ht="15" customHeight="1">
      <c r="A185" s="95" t="s">
        <v>575</v>
      </c>
      <c r="B185" s="81" t="s">
        <v>1661</v>
      </c>
      <c r="C185" s="386" t="e">
        <f>IF(B185="","",VLOOKUP($B185,'Feuillet B'!$A$7:$I$107,3,0))</f>
        <v>#N/A</v>
      </c>
      <c r="D185" s="387" t="e">
        <f>IF(B185="","",VLOOKUP($B185,'Feuillet B'!$A$7:$I$107,5,0))</f>
        <v>#N/A</v>
      </c>
      <c r="E185" s="388" t="e">
        <f>IF(B185="","",VLOOKUP(B185,'Feuillet B'!$A$7:$I$107,6,0))</f>
        <v>#N/A</v>
      </c>
      <c r="F185" s="389" t="e">
        <f>IF(B185="","",VLOOKUP($B185,'Feuillet B'!$A$7:$I$156,7,0))</f>
        <v>#N/A</v>
      </c>
      <c r="G185" s="390" t="e">
        <f>IF(B185="","",VLOOKUP($B185,'Feuillet B'!$A$7:$I$56,8,0))</f>
        <v>#N/A</v>
      </c>
      <c r="H185" s="97" t="s">
        <v>1905</v>
      </c>
      <c r="I185" s="364" t="s">
        <v>384</v>
      </c>
      <c r="J185" s="100" t="s">
        <v>808</v>
      </c>
      <c r="K185" s="81" t="s">
        <v>808</v>
      </c>
      <c r="L185" s="98" t="s">
        <v>1202</v>
      </c>
      <c r="M185" s="81" t="s">
        <v>808</v>
      </c>
      <c r="N185" s="96" t="s">
        <v>1884</v>
      </c>
      <c r="O185" s="81" t="s">
        <v>1203</v>
      </c>
      <c r="P185" s="392" t="str">
        <f>VLOOKUP(O185,Traitements!$A$2:$B$40,2,0)</f>
        <v>_indéterminé</v>
      </c>
      <c r="Q185" s="401" t="e">
        <f>VLOOKUP(L185,'Feuillet E'!$A$7:$I$50,7,0)</f>
        <v>#N/A</v>
      </c>
      <c r="R185" s="409"/>
      <c r="S185" s="86"/>
      <c r="T185" s="86"/>
      <c r="U185" s="86"/>
      <c r="V185" s="86"/>
      <c r="W185" s="86"/>
      <c r="X185" s="86"/>
      <c r="Y185" s="86"/>
      <c r="Z185" s="86"/>
      <c r="AA185" s="80"/>
      <c r="AB185" s="80"/>
      <c r="AC185" s="80"/>
      <c r="AD185" s="80"/>
      <c r="AE185" s="80"/>
      <c r="AF185" s="80"/>
      <c r="AG185" s="80"/>
      <c r="AH185" s="80"/>
      <c r="AI185" s="80"/>
      <c r="AJ185" s="80"/>
      <c r="AK185" s="80"/>
      <c r="AL185" s="80"/>
      <c r="AM185" s="80"/>
      <c r="AN185" s="80"/>
      <c r="AO185" s="80"/>
      <c r="AP185" s="80"/>
      <c r="AQ185" s="80"/>
      <c r="AR185" s="80"/>
      <c r="AS185" s="80"/>
      <c r="AT185" s="80"/>
    </row>
    <row r="186" spans="1:46" s="85" customFormat="1" ht="15" customHeight="1">
      <c r="A186" s="95" t="s">
        <v>575</v>
      </c>
      <c r="B186" s="81" t="s">
        <v>1661</v>
      </c>
      <c r="C186" s="386" t="e">
        <f>IF(B186="","",VLOOKUP($B186,'Feuillet B'!$A$7:$I$107,3,0))</f>
        <v>#N/A</v>
      </c>
      <c r="D186" s="387" t="e">
        <f>IF(B186="","",VLOOKUP($B186,'Feuillet B'!$A$7:$I$107,5,0))</f>
        <v>#N/A</v>
      </c>
      <c r="E186" s="388" t="e">
        <f>IF(B186="","",VLOOKUP(B186,'Feuillet B'!$A$7:$I$107,6,0))</f>
        <v>#N/A</v>
      </c>
      <c r="F186" s="389" t="e">
        <f>IF(B186="","",VLOOKUP($B186,'Feuillet B'!$A$7:$I$156,7,0))</f>
        <v>#N/A</v>
      </c>
      <c r="G186" s="390" t="e">
        <f>IF(B186="","",VLOOKUP($B186,'Feuillet B'!$A$7:$I$56,8,0))</f>
        <v>#N/A</v>
      </c>
      <c r="H186" s="97" t="s">
        <v>1905</v>
      </c>
      <c r="I186" s="364" t="s">
        <v>384</v>
      </c>
      <c r="J186" s="100" t="s">
        <v>808</v>
      </c>
      <c r="K186" s="81" t="s">
        <v>808</v>
      </c>
      <c r="L186" s="98" t="s">
        <v>1202</v>
      </c>
      <c r="M186" s="81" t="s">
        <v>808</v>
      </c>
      <c r="N186" s="96" t="s">
        <v>1884</v>
      </c>
      <c r="O186" s="81" t="s">
        <v>1203</v>
      </c>
      <c r="P186" s="392" t="str">
        <f>VLOOKUP(O186,Traitements!$A$2:$B$40,2,0)</f>
        <v>_indéterminé</v>
      </c>
      <c r="Q186" s="401" t="e">
        <f>VLOOKUP(L186,'Feuillet E'!$A$7:$I$50,7,0)</f>
        <v>#N/A</v>
      </c>
      <c r="R186" s="409"/>
      <c r="S186" s="86"/>
      <c r="T186" s="86"/>
      <c r="U186" s="86"/>
      <c r="V186" s="86"/>
      <c r="W186" s="86"/>
      <c r="X186" s="86"/>
      <c r="Y186" s="86"/>
      <c r="Z186" s="86"/>
      <c r="AA186" s="80"/>
      <c r="AB186" s="80"/>
      <c r="AC186" s="80"/>
      <c r="AD186" s="80"/>
      <c r="AE186" s="80"/>
      <c r="AF186" s="80"/>
      <c r="AG186" s="80"/>
      <c r="AH186" s="80"/>
      <c r="AI186" s="80"/>
      <c r="AJ186" s="80"/>
      <c r="AK186" s="80"/>
      <c r="AL186" s="80"/>
      <c r="AM186" s="80"/>
      <c r="AN186" s="80"/>
      <c r="AO186" s="80"/>
      <c r="AP186" s="80"/>
      <c r="AQ186" s="80"/>
      <c r="AR186" s="80"/>
      <c r="AS186" s="80"/>
      <c r="AT186" s="80"/>
    </row>
    <row r="187" spans="1:46" s="85" customFormat="1" ht="15" customHeight="1">
      <c r="A187" s="95" t="s">
        <v>575</v>
      </c>
      <c r="B187" s="81" t="s">
        <v>1661</v>
      </c>
      <c r="C187" s="386" t="e">
        <f>IF(B187="","",VLOOKUP($B187,'Feuillet B'!$A$7:$I$107,3,0))</f>
        <v>#N/A</v>
      </c>
      <c r="D187" s="387" t="e">
        <f>IF(B187="","",VLOOKUP($B187,'Feuillet B'!$A$7:$I$107,5,0))</f>
        <v>#N/A</v>
      </c>
      <c r="E187" s="388" t="e">
        <f>IF(B187="","",VLOOKUP(B187,'Feuillet B'!$A$7:$I$107,6,0))</f>
        <v>#N/A</v>
      </c>
      <c r="F187" s="389" t="e">
        <f>IF(B187="","",VLOOKUP($B187,'Feuillet B'!$A$7:$I$156,7,0))</f>
        <v>#N/A</v>
      </c>
      <c r="G187" s="390" t="e">
        <f>IF(B187="","",VLOOKUP($B187,'Feuillet B'!$A$7:$I$56,8,0))</f>
        <v>#N/A</v>
      </c>
      <c r="H187" s="97" t="s">
        <v>1905</v>
      </c>
      <c r="I187" s="364" t="s">
        <v>384</v>
      </c>
      <c r="J187" s="100" t="s">
        <v>808</v>
      </c>
      <c r="K187" s="81" t="s">
        <v>808</v>
      </c>
      <c r="L187" s="98" t="s">
        <v>1202</v>
      </c>
      <c r="M187" s="81" t="s">
        <v>808</v>
      </c>
      <c r="N187" s="96" t="s">
        <v>1884</v>
      </c>
      <c r="O187" s="81" t="s">
        <v>1203</v>
      </c>
      <c r="P187" s="392" t="str">
        <f>VLOOKUP(O187,Traitements!$A$2:$B$40,2,0)</f>
        <v>_indéterminé</v>
      </c>
      <c r="Q187" s="401" t="e">
        <f>VLOOKUP(L187,'Feuillet E'!$A$7:$I$50,7,0)</f>
        <v>#N/A</v>
      </c>
      <c r="R187" s="409"/>
      <c r="S187" s="86"/>
      <c r="T187" s="86"/>
      <c r="U187" s="86"/>
      <c r="V187" s="86"/>
      <c r="W187" s="86"/>
      <c r="X187" s="86"/>
      <c r="Y187" s="86"/>
      <c r="Z187" s="86"/>
      <c r="AA187" s="80"/>
      <c r="AB187" s="80"/>
      <c r="AC187" s="80"/>
      <c r="AD187" s="80"/>
      <c r="AE187" s="80"/>
      <c r="AF187" s="80"/>
      <c r="AG187" s="80"/>
      <c r="AH187" s="80"/>
      <c r="AI187" s="80"/>
      <c r="AJ187" s="80"/>
      <c r="AK187" s="80"/>
      <c r="AL187" s="80"/>
      <c r="AM187" s="80"/>
      <c r="AN187" s="80"/>
      <c r="AO187" s="80"/>
      <c r="AP187" s="80"/>
      <c r="AQ187" s="80"/>
      <c r="AR187" s="80"/>
      <c r="AS187" s="80"/>
      <c r="AT187" s="80"/>
    </row>
    <row r="188" spans="1:46" s="85" customFormat="1" ht="15" customHeight="1">
      <c r="A188" s="95" t="s">
        <v>575</v>
      </c>
      <c r="B188" s="81" t="s">
        <v>1661</v>
      </c>
      <c r="C188" s="386" t="e">
        <f>IF(B188="","",VLOOKUP($B188,'Feuillet B'!$A$7:$I$107,3,0))</f>
        <v>#N/A</v>
      </c>
      <c r="D188" s="387" t="e">
        <f>IF(B188="","",VLOOKUP($B188,'Feuillet B'!$A$7:$I$107,5,0))</f>
        <v>#N/A</v>
      </c>
      <c r="E188" s="388" t="e">
        <f>IF(B188="","",VLOOKUP(B188,'Feuillet B'!$A$7:$I$107,6,0))</f>
        <v>#N/A</v>
      </c>
      <c r="F188" s="389" t="e">
        <f>IF(B188="","",VLOOKUP($B188,'Feuillet B'!$A$7:$I$156,7,0))</f>
        <v>#N/A</v>
      </c>
      <c r="G188" s="390" t="e">
        <f>IF(B188="","",VLOOKUP($B188,'Feuillet B'!$A$7:$I$56,8,0))</f>
        <v>#N/A</v>
      </c>
      <c r="H188" s="97" t="s">
        <v>1905</v>
      </c>
      <c r="I188" s="364" t="s">
        <v>384</v>
      </c>
      <c r="J188" s="100" t="s">
        <v>808</v>
      </c>
      <c r="K188" s="81" t="s">
        <v>808</v>
      </c>
      <c r="L188" s="98" t="s">
        <v>1202</v>
      </c>
      <c r="M188" s="81" t="s">
        <v>808</v>
      </c>
      <c r="N188" s="96" t="s">
        <v>1884</v>
      </c>
      <c r="O188" s="81" t="s">
        <v>1203</v>
      </c>
      <c r="P188" s="392" t="str">
        <f>VLOOKUP(O188,Traitements!$A$2:$B$40,2,0)</f>
        <v>_indéterminé</v>
      </c>
      <c r="Q188" s="401" t="e">
        <f>VLOOKUP(L188,'Feuillet E'!$A$7:$I$50,7,0)</f>
        <v>#N/A</v>
      </c>
      <c r="R188" s="409"/>
      <c r="S188" s="86"/>
      <c r="T188" s="86"/>
      <c r="U188" s="86"/>
      <c r="V188" s="86"/>
      <c r="W188" s="86"/>
      <c r="X188" s="86"/>
      <c r="Y188" s="86"/>
      <c r="Z188" s="86"/>
      <c r="AA188" s="80"/>
      <c r="AB188" s="80"/>
      <c r="AC188" s="80"/>
      <c r="AD188" s="80"/>
      <c r="AE188" s="80"/>
      <c r="AF188" s="80"/>
      <c r="AG188" s="80"/>
      <c r="AH188" s="80"/>
      <c r="AI188" s="80"/>
      <c r="AJ188" s="80"/>
      <c r="AK188" s="80"/>
      <c r="AL188" s="80"/>
      <c r="AM188" s="80"/>
      <c r="AN188" s="80"/>
      <c r="AO188" s="80"/>
      <c r="AP188" s="80"/>
      <c r="AQ188" s="80"/>
      <c r="AR188" s="80"/>
      <c r="AS188" s="80"/>
      <c r="AT188" s="80"/>
    </row>
    <row r="189" spans="1:46" s="85" customFormat="1" ht="15" customHeight="1">
      <c r="A189" s="95" t="s">
        <v>575</v>
      </c>
      <c r="B189" s="81" t="s">
        <v>1661</v>
      </c>
      <c r="C189" s="386" t="e">
        <f>IF(B189="","",VLOOKUP($B189,'Feuillet B'!$A$7:$I$107,3,0))</f>
        <v>#N/A</v>
      </c>
      <c r="D189" s="387" t="e">
        <f>IF(B189="","",VLOOKUP($B189,'Feuillet B'!$A$7:$I$107,5,0))</f>
        <v>#N/A</v>
      </c>
      <c r="E189" s="388" t="e">
        <f>IF(B189="","",VLOOKUP(B189,'Feuillet B'!$A$7:$I$107,6,0))</f>
        <v>#N/A</v>
      </c>
      <c r="F189" s="389" t="e">
        <f>IF(B189="","",VLOOKUP($B189,'Feuillet B'!$A$7:$I$156,7,0))</f>
        <v>#N/A</v>
      </c>
      <c r="G189" s="390" t="e">
        <f>IF(B189="","",VLOOKUP($B189,'Feuillet B'!$A$7:$I$56,8,0))</f>
        <v>#N/A</v>
      </c>
      <c r="H189" s="97" t="s">
        <v>1905</v>
      </c>
      <c r="I189" s="364" t="s">
        <v>384</v>
      </c>
      <c r="J189" s="100" t="s">
        <v>808</v>
      </c>
      <c r="K189" s="81" t="s">
        <v>808</v>
      </c>
      <c r="L189" s="98" t="s">
        <v>1202</v>
      </c>
      <c r="M189" s="81" t="s">
        <v>808</v>
      </c>
      <c r="N189" s="96" t="s">
        <v>1884</v>
      </c>
      <c r="O189" s="81" t="s">
        <v>1203</v>
      </c>
      <c r="P189" s="392" t="str">
        <f>VLOOKUP(O189,Traitements!$A$2:$B$40,2,0)</f>
        <v>_indéterminé</v>
      </c>
      <c r="Q189" s="401" t="e">
        <f>VLOOKUP(L189,'Feuillet E'!$A$7:$I$50,7,0)</f>
        <v>#N/A</v>
      </c>
      <c r="R189" s="409"/>
      <c r="S189" s="86"/>
      <c r="T189" s="86"/>
      <c r="U189" s="86"/>
      <c r="V189" s="86"/>
      <c r="W189" s="86"/>
      <c r="X189" s="86"/>
      <c r="Y189" s="86"/>
      <c r="Z189" s="86"/>
      <c r="AA189" s="80"/>
      <c r="AB189" s="80"/>
      <c r="AC189" s="80"/>
      <c r="AD189" s="80"/>
      <c r="AE189" s="80"/>
      <c r="AF189" s="80"/>
      <c r="AG189" s="80"/>
      <c r="AH189" s="80"/>
      <c r="AI189" s="80"/>
      <c r="AJ189" s="80"/>
      <c r="AK189" s="80"/>
      <c r="AL189" s="80"/>
      <c r="AM189" s="80"/>
      <c r="AN189" s="80"/>
      <c r="AO189" s="80"/>
      <c r="AP189" s="80"/>
      <c r="AQ189" s="80"/>
      <c r="AR189" s="80"/>
      <c r="AS189" s="80"/>
      <c r="AT189" s="80"/>
    </row>
    <row r="190" spans="1:46" s="85" customFormat="1" ht="15" customHeight="1">
      <c r="A190" s="95" t="s">
        <v>575</v>
      </c>
      <c r="B190" s="81" t="s">
        <v>1661</v>
      </c>
      <c r="C190" s="386" t="e">
        <f>IF(B190="","",VLOOKUP($B190,'Feuillet B'!$A$7:$I$107,3,0))</f>
        <v>#N/A</v>
      </c>
      <c r="D190" s="387" t="e">
        <f>IF(B190="","",VLOOKUP($B190,'Feuillet B'!$A$7:$I$107,5,0))</f>
        <v>#N/A</v>
      </c>
      <c r="E190" s="388" t="e">
        <f>IF(B190="","",VLOOKUP(B190,'Feuillet B'!$A$7:$I$107,6,0))</f>
        <v>#N/A</v>
      </c>
      <c r="F190" s="389" t="e">
        <f>IF(B190="","",VLOOKUP($B190,'Feuillet B'!$A$7:$I$156,7,0))</f>
        <v>#N/A</v>
      </c>
      <c r="G190" s="390" t="e">
        <f>IF(B190="","",VLOOKUP($B190,'Feuillet B'!$A$7:$I$56,8,0))</f>
        <v>#N/A</v>
      </c>
      <c r="H190" s="97" t="s">
        <v>1905</v>
      </c>
      <c r="I190" s="364" t="s">
        <v>384</v>
      </c>
      <c r="J190" s="100" t="s">
        <v>808</v>
      </c>
      <c r="K190" s="81" t="s">
        <v>808</v>
      </c>
      <c r="L190" s="98" t="s">
        <v>1202</v>
      </c>
      <c r="M190" s="81" t="s">
        <v>808</v>
      </c>
      <c r="N190" s="96" t="s">
        <v>1884</v>
      </c>
      <c r="O190" s="81" t="s">
        <v>1203</v>
      </c>
      <c r="P190" s="392" t="str">
        <f>VLOOKUP(O190,Traitements!$A$2:$B$40,2,0)</f>
        <v>_indéterminé</v>
      </c>
      <c r="Q190" s="401" t="e">
        <f>VLOOKUP(L190,'Feuillet E'!$A$7:$I$50,7,0)</f>
        <v>#N/A</v>
      </c>
      <c r="R190" s="409"/>
      <c r="S190" s="86"/>
      <c r="T190" s="86"/>
      <c r="U190" s="86"/>
      <c r="V190" s="86"/>
      <c r="W190" s="86"/>
      <c r="X190" s="86"/>
      <c r="Y190" s="86"/>
      <c r="Z190" s="86"/>
      <c r="AA190" s="80"/>
      <c r="AB190" s="80"/>
      <c r="AC190" s="80"/>
      <c r="AD190" s="80"/>
      <c r="AE190" s="80"/>
      <c r="AF190" s="80"/>
      <c r="AG190" s="80"/>
      <c r="AH190" s="80"/>
      <c r="AI190" s="80"/>
      <c r="AJ190" s="80"/>
      <c r="AK190" s="80"/>
      <c r="AL190" s="80"/>
      <c r="AM190" s="80"/>
      <c r="AN190" s="80"/>
      <c r="AO190" s="80"/>
      <c r="AP190" s="80"/>
      <c r="AQ190" s="80"/>
      <c r="AR190" s="80"/>
      <c r="AS190" s="80"/>
      <c r="AT190" s="80"/>
    </row>
    <row r="191" spans="1:46" s="85" customFormat="1" ht="15" customHeight="1">
      <c r="A191" s="95" t="s">
        <v>575</v>
      </c>
      <c r="B191" s="81" t="s">
        <v>1661</v>
      </c>
      <c r="C191" s="386" t="e">
        <f>IF(B191="","",VLOOKUP($B191,'Feuillet B'!$A$7:$I$107,3,0))</f>
        <v>#N/A</v>
      </c>
      <c r="D191" s="387" t="e">
        <f>IF(B191="","",VLOOKUP($B191,'Feuillet B'!$A$7:$I$107,5,0))</f>
        <v>#N/A</v>
      </c>
      <c r="E191" s="388" t="e">
        <f>IF(B191="","",VLOOKUP(B191,'Feuillet B'!$A$7:$I$107,6,0))</f>
        <v>#N/A</v>
      </c>
      <c r="F191" s="389" t="e">
        <f>IF(B191="","",VLOOKUP($B191,'Feuillet B'!$A$7:$I$156,7,0))</f>
        <v>#N/A</v>
      </c>
      <c r="G191" s="390" t="e">
        <f>IF(B191="","",VLOOKUP($B191,'Feuillet B'!$A$7:$I$56,8,0))</f>
        <v>#N/A</v>
      </c>
      <c r="H191" s="97" t="s">
        <v>1905</v>
      </c>
      <c r="I191" s="364" t="s">
        <v>384</v>
      </c>
      <c r="J191" s="100" t="s">
        <v>808</v>
      </c>
      <c r="K191" s="81" t="s">
        <v>808</v>
      </c>
      <c r="L191" s="98" t="s">
        <v>1202</v>
      </c>
      <c r="M191" s="81" t="s">
        <v>808</v>
      </c>
      <c r="N191" s="96" t="s">
        <v>1884</v>
      </c>
      <c r="O191" s="81" t="s">
        <v>1203</v>
      </c>
      <c r="P191" s="392" t="str">
        <f>VLOOKUP(O191,Traitements!$A$2:$B$40,2,0)</f>
        <v>_indéterminé</v>
      </c>
      <c r="Q191" s="401" t="e">
        <f>VLOOKUP(L191,'Feuillet E'!$A$7:$I$50,7,0)</f>
        <v>#N/A</v>
      </c>
      <c r="R191" s="409"/>
      <c r="S191" s="86"/>
      <c r="T191" s="86"/>
      <c r="U191" s="86"/>
      <c r="V191" s="86"/>
      <c r="W191" s="86"/>
      <c r="X191" s="86"/>
      <c r="Y191" s="86"/>
      <c r="Z191" s="86"/>
      <c r="AA191" s="80"/>
      <c r="AB191" s="80"/>
      <c r="AC191" s="80"/>
      <c r="AD191" s="80"/>
      <c r="AE191" s="80"/>
      <c r="AF191" s="80"/>
      <c r="AG191" s="80"/>
      <c r="AH191" s="80"/>
      <c r="AI191" s="80"/>
      <c r="AJ191" s="80"/>
      <c r="AK191" s="80"/>
      <c r="AL191" s="80"/>
      <c r="AM191" s="80"/>
      <c r="AN191" s="80"/>
      <c r="AO191" s="80"/>
      <c r="AP191" s="80"/>
      <c r="AQ191" s="80"/>
      <c r="AR191" s="80"/>
      <c r="AS191" s="80"/>
      <c r="AT191" s="80"/>
    </row>
    <row r="192" spans="1:46" s="85" customFormat="1" ht="15" customHeight="1">
      <c r="A192" s="95" t="s">
        <v>575</v>
      </c>
      <c r="B192" s="81" t="s">
        <v>1661</v>
      </c>
      <c r="C192" s="386" t="e">
        <f>IF(B192="","",VLOOKUP($B192,'Feuillet B'!$A$7:$I$107,3,0))</f>
        <v>#N/A</v>
      </c>
      <c r="D192" s="387" t="e">
        <f>IF(B192="","",VLOOKUP($B192,'Feuillet B'!$A$7:$I$107,5,0))</f>
        <v>#N/A</v>
      </c>
      <c r="E192" s="388" t="e">
        <f>IF(B192="","",VLOOKUP(B192,'Feuillet B'!$A$7:$I$107,6,0))</f>
        <v>#N/A</v>
      </c>
      <c r="F192" s="389" t="e">
        <f>IF(B192="","",VLOOKUP($B192,'Feuillet B'!$A$7:$I$156,7,0))</f>
        <v>#N/A</v>
      </c>
      <c r="G192" s="390" t="e">
        <f>IF(B192="","",VLOOKUP($B192,'Feuillet B'!$A$7:$I$56,8,0))</f>
        <v>#N/A</v>
      </c>
      <c r="H192" s="97" t="s">
        <v>1905</v>
      </c>
      <c r="I192" s="364" t="s">
        <v>384</v>
      </c>
      <c r="J192" s="100" t="s">
        <v>808</v>
      </c>
      <c r="K192" s="81" t="s">
        <v>808</v>
      </c>
      <c r="L192" s="98" t="s">
        <v>1202</v>
      </c>
      <c r="M192" s="81" t="s">
        <v>808</v>
      </c>
      <c r="N192" s="96" t="s">
        <v>1884</v>
      </c>
      <c r="O192" s="81" t="s">
        <v>1203</v>
      </c>
      <c r="P192" s="392" t="str">
        <f>VLOOKUP(O192,Traitements!$A$2:$B$40,2,0)</f>
        <v>_indéterminé</v>
      </c>
      <c r="Q192" s="401" t="e">
        <f>VLOOKUP(L192,'Feuillet E'!$A$7:$I$50,7,0)</f>
        <v>#N/A</v>
      </c>
      <c r="R192" s="409"/>
      <c r="S192" s="86"/>
      <c r="T192" s="86"/>
      <c r="U192" s="86"/>
      <c r="V192" s="86"/>
      <c r="W192" s="86"/>
      <c r="X192" s="86"/>
      <c r="Y192" s="86"/>
      <c r="Z192" s="86"/>
      <c r="AA192" s="80"/>
      <c r="AB192" s="80"/>
      <c r="AC192" s="80"/>
      <c r="AD192" s="80"/>
      <c r="AE192" s="80"/>
      <c r="AF192" s="80"/>
      <c r="AG192" s="80"/>
      <c r="AH192" s="80"/>
      <c r="AI192" s="80"/>
      <c r="AJ192" s="80"/>
      <c r="AK192" s="80"/>
      <c r="AL192" s="80"/>
      <c r="AM192" s="80"/>
      <c r="AN192" s="80"/>
      <c r="AO192" s="80"/>
      <c r="AP192" s="80"/>
      <c r="AQ192" s="80"/>
      <c r="AR192" s="80"/>
      <c r="AS192" s="80"/>
      <c r="AT192" s="80"/>
    </row>
    <row r="193" spans="1:46" s="85" customFormat="1" ht="15" customHeight="1">
      <c r="A193" s="95" t="s">
        <v>575</v>
      </c>
      <c r="B193" s="81" t="s">
        <v>1661</v>
      </c>
      <c r="C193" s="386" t="e">
        <f>IF(B193="","",VLOOKUP($B193,'Feuillet B'!$A$7:$I$107,3,0))</f>
        <v>#N/A</v>
      </c>
      <c r="D193" s="387" t="e">
        <f>IF(B193="","",VLOOKUP($B193,'Feuillet B'!$A$7:$I$107,5,0))</f>
        <v>#N/A</v>
      </c>
      <c r="E193" s="388" t="e">
        <f>IF(B193="","",VLOOKUP(B193,'Feuillet B'!$A$7:$I$107,6,0))</f>
        <v>#N/A</v>
      </c>
      <c r="F193" s="389" t="e">
        <f>IF(B193="","",VLOOKUP($B193,'Feuillet B'!$A$7:$I$156,7,0))</f>
        <v>#N/A</v>
      </c>
      <c r="G193" s="390" t="e">
        <f>IF(B193="","",VLOOKUP($B193,'Feuillet B'!$A$7:$I$56,8,0))</f>
        <v>#N/A</v>
      </c>
      <c r="H193" s="97" t="s">
        <v>1905</v>
      </c>
      <c r="I193" s="364" t="s">
        <v>384</v>
      </c>
      <c r="J193" s="100" t="s">
        <v>808</v>
      </c>
      <c r="K193" s="81" t="s">
        <v>808</v>
      </c>
      <c r="L193" s="98" t="s">
        <v>1202</v>
      </c>
      <c r="M193" s="81" t="s">
        <v>808</v>
      </c>
      <c r="N193" s="96" t="s">
        <v>1884</v>
      </c>
      <c r="O193" s="81" t="s">
        <v>1203</v>
      </c>
      <c r="P193" s="392" t="str">
        <f>VLOOKUP(O193,Traitements!$A$2:$B$40,2,0)</f>
        <v>_indéterminé</v>
      </c>
      <c r="Q193" s="401" t="e">
        <f>VLOOKUP(L193,'Feuillet E'!$A$7:$I$50,7,0)</f>
        <v>#N/A</v>
      </c>
      <c r="R193" s="409"/>
      <c r="S193" s="86"/>
      <c r="T193" s="86"/>
      <c r="U193" s="86"/>
      <c r="V193" s="86"/>
      <c r="W193" s="86"/>
      <c r="X193" s="86"/>
      <c r="Y193" s="86"/>
      <c r="Z193" s="86"/>
      <c r="AA193" s="80"/>
      <c r="AB193" s="80"/>
      <c r="AC193" s="80"/>
      <c r="AD193" s="80"/>
      <c r="AE193" s="80"/>
      <c r="AF193" s="80"/>
      <c r="AG193" s="80"/>
      <c r="AH193" s="80"/>
      <c r="AI193" s="80"/>
      <c r="AJ193" s="80"/>
      <c r="AK193" s="80"/>
      <c r="AL193" s="80"/>
      <c r="AM193" s="80"/>
      <c r="AN193" s="80"/>
      <c r="AO193" s="80"/>
      <c r="AP193" s="80"/>
      <c r="AQ193" s="80"/>
      <c r="AR193" s="80"/>
      <c r="AS193" s="80"/>
      <c r="AT193" s="80"/>
    </row>
    <row r="194" spans="1:46" s="85" customFormat="1" ht="15" customHeight="1">
      <c r="A194" s="95" t="s">
        <v>575</v>
      </c>
      <c r="B194" s="81" t="s">
        <v>1661</v>
      </c>
      <c r="C194" s="386" t="e">
        <f>IF(B194="","",VLOOKUP($B194,'Feuillet B'!$A$7:$I$107,3,0))</f>
        <v>#N/A</v>
      </c>
      <c r="D194" s="387" t="e">
        <f>IF(B194="","",VLOOKUP($B194,'Feuillet B'!$A$7:$I$107,5,0))</f>
        <v>#N/A</v>
      </c>
      <c r="E194" s="388" t="e">
        <f>IF(B194="","",VLOOKUP(B194,'Feuillet B'!$A$7:$I$107,6,0))</f>
        <v>#N/A</v>
      </c>
      <c r="F194" s="389" t="e">
        <f>IF(B194="","",VLOOKUP($B194,'Feuillet B'!$A$7:$I$156,7,0))</f>
        <v>#N/A</v>
      </c>
      <c r="G194" s="390" t="e">
        <f>IF(B194="","",VLOOKUP($B194,'Feuillet B'!$A$7:$I$56,8,0))</f>
        <v>#N/A</v>
      </c>
      <c r="H194" s="97" t="s">
        <v>1905</v>
      </c>
      <c r="I194" s="364" t="s">
        <v>384</v>
      </c>
      <c r="J194" s="100" t="s">
        <v>808</v>
      </c>
      <c r="K194" s="81" t="s">
        <v>808</v>
      </c>
      <c r="L194" s="98" t="s">
        <v>1202</v>
      </c>
      <c r="M194" s="81" t="s">
        <v>808</v>
      </c>
      <c r="N194" s="96" t="s">
        <v>1884</v>
      </c>
      <c r="O194" s="81" t="s">
        <v>1203</v>
      </c>
      <c r="P194" s="392" t="str">
        <f>VLOOKUP(O194,Traitements!$A$2:$B$40,2,0)</f>
        <v>_indéterminé</v>
      </c>
      <c r="Q194" s="401" t="e">
        <f>VLOOKUP(L194,'Feuillet E'!$A$7:$I$50,7,0)</f>
        <v>#N/A</v>
      </c>
      <c r="R194" s="409"/>
      <c r="S194" s="86"/>
      <c r="T194" s="86"/>
      <c r="U194" s="86"/>
      <c r="V194" s="86"/>
      <c r="W194" s="86"/>
      <c r="X194" s="86"/>
      <c r="Y194" s="86"/>
      <c r="Z194" s="86"/>
      <c r="AA194" s="80"/>
      <c r="AB194" s="80"/>
      <c r="AC194" s="80"/>
      <c r="AD194" s="80"/>
      <c r="AE194" s="80"/>
      <c r="AF194" s="80"/>
      <c r="AG194" s="80"/>
      <c r="AH194" s="80"/>
      <c r="AI194" s="80"/>
      <c r="AJ194" s="80"/>
      <c r="AK194" s="80"/>
      <c r="AL194" s="80"/>
      <c r="AM194" s="80"/>
      <c r="AN194" s="80"/>
      <c r="AO194" s="80"/>
      <c r="AP194" s="80"/>
      <c r="AQ194" s="80"/>
      <c r="AR194" s="80"/>
      <c r="AS194" s="80"/>
      <c r="AT194" s="80"/>
    </row>
    <row r="195" spans="1:46" s="85" customFormat="1" ht="15" customHeight="1">
      <c r="A195" s="95" t="s">
        <v>575</v>
      </c>
      <c r="B195" s="81" t="s">
        <v>1661</v>
      </c>
      <c r="C195" s="386" t="e">
        <f>IF(B195="","",VLOOKUP($B195,'Feuillet B'!$A$7:$I$107,3,0))</f>
        <v>#N/A</v>
      </c>
      <c r="D195" s="387" t="e">
        <f>IF(B195="","",VLOOKUP($B195,'Feuillet B'!$A$7:$I$107,5,0))</f>
        <v>#N/A</v>
      </c>
      <c r="E195" s="388" t="e">
        <f>IF(B195="","",VLOOKUP(B195,'Feuillet B'!$A$7:$I$107,6,0))</f>
        <v>#N/A</v>
      </c>
      <c r="F195" s="389" t="e">
        <f>IF(B195="","",VLOOKUP($B195,'Feuillet B'!$A$7:$I$156,7,0))</f>
        <v>#N/A</v>
      </c>
      <c r="G195" s="390" t="e">
        <f>IF(B195="","",VLOOKUP($B195,'Feuillet B'!$A$7:$I$56,8,0))</f>
        <v>#N/A</v>
      </c>
      <c r="H195" s="97" t="s">
        <v>1905</v>
      </c>
      <c r="I195" s="364" t="s">
        <v>384</v>
      </c>
      <c r="J195" s="100" t="s">
        <v>808</v>
      </c>
      <c r="K195" s="81" t="s">
        <v>808</v>
      </c>
      <c r="L195" s="98" t="s">
        <v>1202</v>
      </c>
      <c r="M195" s="81" t="s">
        <v>808</v>
      </c>
      <c r="N195" s="96" t="s">
        <v>1884</v>
      </c>
      <c r="O195" s="81" t="s">
        <v>1203</v>
      </c>
      <c r="P195" s="392" t="str">
        <f>VLOOKUP(O195,Traitements!$A$2:$B$40,2,0)</f>
        <v>_indéterminé</v>
      </c>
      <c r="Q195" s="401" t="e">
        <f>VLOOKUP(L195,'Feuillet E'!$A$7:$I$50,7,0)</f>
        <v>#N/A</v>
      </c>
      <c r="R195" s="409"/>
      <c r="S195" s="86"/>
      <c r="T195" s="86"/>
      <c r="U195" s="86"/>
      <c r="V195" s="86"/>
      <c r="W195" s="86"/>
      <c r="X195" s="86"/>
      <c r="Y195" s="86"/>
      <c r="Z195" s="86"/>
      <c r="AA195" s="80"/>
      <c r="AB195" s="80"/>
      <c r="AC195" s="80"/>
      <c r="AD195" s="80"/>
      <c r="AE195" s="80"/>
      <c r="AF195" s="80"/>
      <c r="AG195" s="80"/>
      <c r="AH195" s="80"/>
      <c r="AI195" s="80"/>
      <c r="AJ195" s="80"/>
      <c r="AK195" s="80"/>
      <c r="AL195" s="80"/>
      <c r="AM195" s="80"/>
      <c r="AN195" s="80"/>
      <c r="AO195" s="80"/>
      <c r="AP195" s="80"/>
      <c r="AQ195" s="80"/>
      <c r="AR195" s="80"/>
      <c r="AS195" s="80"/>
      <c r="AT195" s="80"/>
    </row>
    <row r="196" spans="1:46" s="85" customFormat="1" ht="15" customHeight="1">
      <c r="A196" s="95" t="s">
        <v>575</v>
      </c>
      <c r="B196" s="81" t="s">
        <v>1661</v>
      </c>
      <c r="C196" s="386" t="e">
        <f>IF(B196="","",VLOOKUP($B196,'Feuillet B'!$A$7:$I$107,3,0))</f>
        <v>#N/A</v>
      </c>
      <c r="D196" s="387" t="e">
        <f>IF(B196="","",VLOOKUP($B196,'Feuillet B'!$A$7:$I$107,5,0))</f>
        <v>#N/A</v>
      </c>
      <c r="E196" s="388" t="e">
        <f>IF(B196="","",VLOOKUP(B196,'Feuillet B'!$A$7:$I$107,6,0))</f>
        <v>#N/A</v>
      </c>
      <c r="F196" s="389" t="e">
        <f>IF(B196="","",VLOOKUP($B196,'Feuillet B'!$A$7:$I$156,7,0))</f>
        <v>#N/A</v>
      </c>
      <c r="G196" s="390" t="e">
        <f>IF(B196="","",VLOOKUP($B196,'Feuillet B'!$A$7:$I$56,8,0))</f>
        <v>#N/A</v>
      </c>
      <c r="H196" s="97" t="s">
        <v>1905</v>
      </c>
      <c r="I196" s="364" t="s">
        <v>384</v>
      </c>
      <c r="J196" s="100" t="s">
        <v>808</v>
      </c>
      <c r="K196" s="81" t="s">
        <v>808</v>
      </c>
      <c r="L196" s="98" t="s">
        <v>1202</v>
      </c>
      <c r="M196" s="81" t="s">
        <v>808</v>
      </c>
      <c r="N196" s="96" t="s">
        <v>1884</v>
      </c>
      <c r="O196" s="81" t="s">
        <v>1203</v>
      </c>
      <c r="P196" s="392" t="str">
        <f>VLOOKUP(O196,Traitements!$A$2:$B$40,2,0)</f>
        <v>_indéterminé</v>
      </c>
      <c r="Q196" s="401" t="e">
        <f>VLOOKUP(L196,'Feuillet E'!$A$7:$I$50,7,0)</f>
        <v>#N/A</v>
      </c>
      <c r="R196" s="409"/>
      <c r="S196" s="86"/>
      <c r="T196" s="86"/>
      <c r="U196" s="86"/>
      <c r="V196" s="86"/>
      <c r="W196" s="86"/>
      <c r="X196" s="86"/>
      <c r="Y196" s="86"/>
      <c r="Z196" s="86"/>
      <c r="AA196" s="80"/>
      <c r="AB196" s="80"/>
      <c r="AC196" s="80"/>
      <c r="AD196" s="80"/>
      <c r="AE196" s="80"/>
      <c r="AF196" s="80"/>
      <c r="AG196" s="80"/>
      <c r="AH196" s="80"/>
      <c r="AI196" s="80"/>
      <c r="AJ196" s="80"/>
      <c r="AK196" s="80"/>
      <c r="AL196" s="80"/>
      <c r="AM196" s="80"/>
      <c r="AN196" s="80"/>
      <c r="AO196" s="80"/>
      <c r="AP196" s="80"/>
      <c r="AQ196" s="80"/>
      <c r="AR196" s="80"/>
      <c r="AS196" s="80"/>
      <c r="AT196" s="80"/>
    </row>
    <row r="197" spans="1:46" s="85" customFormat="1" ht="15" customHeight="1">
      <c r="A197" s="95" t="s">
        <v>575</v>
      </c>
      <c r="B197" s="81" t="s">
        <v>1661</v>
      </c>
      <c r="C197" s="386" t="e">
        <f>IF(B197="","",VLOOKUP($B197,'Feuillet B'!$A$7:$I$107,3,0))</f>
        <v>#N/A</v>
      </c>
      <c r="D197" s="387" t="e">
        <f>IF(B197="","",VLOOKUP($B197,'Feuillet B'!$A$7:$I$107,5,0))</f>
        <v>#N/A</v>
      </c>
      <c r="E197" s="388" t="e">
        <f>IF(B197="","",VLOOKUP(B197,'Feuillet B'!$A$7:$I$107,6,0))</f>
        <v>#N/A</v>
      </c>
      <c r="F197" s="389" t="e">
        <f>IF(B197="","",VLOOKUP($B197,'Feuillet B'!$A$7:$I$156,7,0))</f>
        <v>#N/A</v>
      </c>
      <c r="G197" s="390" t="e">
        <f>IF(B197="","",VLOOKUP($B197,'Feuillet B'!$A$7:$I$56,8,0))</f>
        <v>#N/A</v>
      </c>
      <c r="H197" s="97" t="s">
        <v>1905</v>
      </c>
      <c r="I197" s="364" t="s">
        <v>384</v>
      </c>
      <c r="J197" s="100" t="s">
        <v>808</v>
      </c>
      <c r="K197" s="81" t="s">
        <v>808</v>
      </c>
      <c r="L197" s="98" t="s">
        <v>1202</v>
      </c>
      <c r="M197" s="81" t="s">
        <v>808</v>
      </c>
      <c r="N197" s="96" t="s">
        <v>1884</v>
      </c>
      <c r="O197" s="81" t="s">
        <v>1203</v>
      </c>
      <c r="P197" s="392" t="str">
        <f>VLOOKUP(O197,Traitements!$A$2:$B$40,2,0)</f>
        <v>_indéterminé</v>
      </c>
      <c r="Q197" s="401" t="e">
        <f>VLOOKUP(L197,'Feuillet E'!$A$7:$I$50,7,0)</f>
        <v>#N/A</v>
      </c>
      <c r="R197" s="409"/>
      <c r="S197" s="86"/>
      <c r="T197" s="86"/>
      <c r="U197" s="86"/>
      <c r="V197" s="86"/>
      <c r="W197" s="86"/>
      <c r="X197" s="86"/>
      <c r="Y197" s="86"/>
      <c r="Z197" s="86"/>
      <c r="AA197" s="80"/>
      <c r="AB197" s="80"/>
      <c r="AC197" s="80"/>
      <c r="AD197" s="80"/>
      <c r="AE197" s="80"/>
      <c r="AF197" s="80"/>
      <c r="AG197" s="80"/>
      <c r="AH197" s="80"/>
      <c r="AI197" s="80"/>
      <c r="AJ197" s="80"/>
      <c r="AK197" s="80"/>
      <c r="AL197" s="80"/>
      <c r="AM197" s="80"/>
      <c r="AN197" s="80"/>
      <c r="AO197" s="80"/>
      <c r="AP197" s="80"/>
      <c r="AQ197" s="80"/>
      <c r="AR197" s="80"/>
      <c r="AS197" s="80"/>
      <c r="AT197" s="80"/>
    </row>
    <row r="198" spans="1:46" s="85" customFormat="1" ht="15" customHeight="1">
      <c r="A198" s="95" t="s">
        <v>575</v>
      </c>
      <c r="B198" s="81" t="s">
        <v>1661</v>
      </c>
      <c r="C198" s="386" t="e">
        <f>IF(B198="","",VLOOKUP($B198,'Feuillet B'!$A$7:$I$107,3,0))</f>
        <v>#N/A</v>
      </c>
      <c r="D198" s="387" t="e">
        <f>IF(B198="","",VLOOKUP($B198,'Feuillet B'!$A$7:$I$107,5,0))</f>
        <v>#N/A</v>
      </c>
      <c r="E198" s="388" t="e">
        <f>IF(B198="","",VLOOKUP(B198,'Feuillet B'!$A$7:$I$107,6,0))</f>
        <v>#N/A</v>
      </c>
      <c r="F198" s="389" t="e">
        <f>IF(B198="","",VLOOKUP($B198,'Feuillet B'!$A$7:$I$156,7,0))</f>
        <v>#N/A</v>
      </c>
      <c r="G198" s="390" t="e">
        <f>IF(B198="","",VLOOKUP($B198,'Feuillet B'!$A$7:$I$56,8,0))</f>
        <v>#N/A</v>
      </c>
      <c r="H198" s="97" t="s">
        <v>1905</v>
      </c>
      <c r="I198" s="364" t="s">
        <v>384</v>
      </c>
      <c r="J198" s="100" t="s">
        <v>808</v>
      </c>
      <c r="K198" s="81" t="s">
        <v>808</v>
      </c>
      <c r="L198" s="98" t="s">
        <v>1202</v>
      </c>
      <c r="M198" s="81" t="s">
        <v>808</v>
      </c>
      <c r="N198" s="96" t="s">
        <v>1884</v>
      </c>
      <c r="O198" s="81" t="s">
        <v>1203</v>
      </c>
      <c r="P198" s="392" t="str">
        <f>VLOOKUP(O198,Traitements!$A$2:$B$40,2,0)</f>
        <v>_indéterminé</v>
      </c>
      <c r="Q198" s="401" t="e">
        <f>VLOOKUP(L198,'Feuillet E'!$A$7:$I$50,7,0)</f>
        <v>#N/A</v>
      </c>
      <c r="R198" s="409"/>
      <c r="S198" s="86"/>
      <c r="T198" s="86"/>
      <c r="U198" s="86"/>
      <c r="V198" s="86"/>
      <c r="W198" s="86"/>
      <c r="X198" s="86"/>
      <c r="Y198" s="86"/>
      <c r="Z198" s="86"/>
      <c r="AA198" s="80"/>
      <c r="AB198" s="80"/>
      <c r="AC198" s="80"/>
      <c r="AD198" s="80"/>
      <c r="AE198" s="80"/>
      <c r="AF198" s="80"/>
      <c r="AG198" s="80"/>
      <c r="AH198" s="80"/>
      <c r="AI198" s="80"/>
      <c r="AJ198" s="80"/>
      <c r="AK198" s="80"/>
      <c r="AL198" s="80"/>
      <c r="AM198" s="80"/>
      <c r="AN198" s="80"/>
      <c r="AO198" s="80"/>
      <c r="AP198" s="80"/>
      <c r="AQ198" s="80"/>
      <c r="AR198" s="80"/>
      <c r="AS198" s="80"/>
      <c r="AT198" s="80"/>
    </row>
    <row r="199" spans="1:46" s="85" customFormat="1" ht="15" customHeight="1">
      <c r="A199" s="95" t="s">
        <v>575</v>
      </c>
      <c r="B199" s="81" t="s">
        <v>1661</v>
      </c>
      <c r="C199" s="386" t="e">
        <f>IF(B199="","",VLOOKUP($B199,'Feuillet B'!$A$7:$I$107,3,0))</f>
        <v>#N/A</v>
      </c>
      <c r="D199" s="387" t="e">
        <f>IF(B199="","",VLOOKUP($B199,'Feuillet B'!$A$7:$I$107,5,0))</f>
        <v>#N/A</v>
      </c>
      <c r="E199" s="388" t="e">
        <f>IF(B199="","",VLOOKUP(B199,'Feuillet B'!$A$7:$I$107,6,0))</f>
        <v>#N/A</v>
      </c>
      <c r="F199" s="389" t="e">
        <f>IF(B199="","",VLOOKUP($B199,'Feuillet B'!$A$7:$I$156,7,0))</f>
        <v>#N/A</v>
      </c>
      <c r="G199" s="390" t="e">
        <f>IF(B199="","",VLOOKUP($B199,'Feuillet B'!$A$7:$I$56,8,0))</f>
        <v>#N/A</v>
      </c>
      <c r="H199" s="97" t="s">
        <v>1905</v>
      </c>
      <c r="I199" s="364" t="s">
        <v>384</v>
      </c>
      <c r="J199" s="100" t="s">
        <v>808</v>
      </c>
      <c r="K199" s="81" t="s">
        <v>808</v>
      </c>
      <c r="L199" s="98" t="s">
        <v>1202</v>
      </c>
      <c r="M199" s="81" t="s">
        <v>808</v>
      </c>
      <c r="N199" s="96" t="s">
        <v>1884</v>
      </c>
      <c r="O199" s="81" t="s">
        <v>1203</v>
      </c>
      <c r="P199" s="392" t="str">
        <f>VLOOKUP(O199,Traitements!$A$2:$B$40,2,0)</f>
        <v>_indéterminé</v>
      </c>
      <c r="Q199" s="401" t="e">
        <f>VLOOKUP(L199,'Feuillet E'!$A$7:$I$50,7,0)</f>
        <v>#N/A</v>
      </c>
      <c r="R199" s="409"/>
      <c r="S199" s="86"/>
      <c r="T199" s="86"/>
      <c r="U199" s="86"/>
      <c r="V199" s="86"/>
      <c r="W199" s="86"/>
      <c r="X199" s="86"/>
      <c r="Y199" s="86"/>
      <c r="Z199" s="86"/>
      <c r="AA199" s="80"/>
      <c r="AB199" s="80"/>
      <c r="AC199" s="80"/>
      <c r="AD199" s="80"/>
      <c r="AE199" s="80"/>
      <c r="AF199" s="80"/>
      <c r="AG199" s="80"/>
      <c r="AH199" s="80"/>
      <c r="AI199" s="80"/>
      <c r="AJ199" s="80"/>
      <c r="AK199" s="80"/>
      <c r="AL199" s="80"/>
      <c r="AM199" s="80"/>
      <c r="AN199" s="80"/>
      <c r="AO199" s="80"/>
      <c r="AP199" s="80"/>
      <c r="AQ199" s="80"/>
      <c r="AR199" s="80"/>
      <c r="AS199" s="80"/>
      <c r="AT199" s="80"/>
    </row>
    <row r="200" spans="1:46" s="85" customFormat="1" ht="15" customHeight="1">
      <c r="A200" s="95" t="s">
        <v>575</v>
      </c>
      <c r="B200" s="81" t="s">
        <v>1661</v>
      </c>
      <c r="C200" s="386" t="e">
        <f>IF(B200="","",VLOOKUP($B200,'Feuillet B'!$A$7:$I$107,3,0))</f>
        <v>#N/A</v>
      </c>
      <c r="D200" s="387" t="e">
        <f>IF(B200="","",VLOOKUP($B200,'Feuillet B'!$A$7:$I$107,5,0))</f>
        <v>#N/A</v>
      </c>
      <c r="E200" s="388" t="e">
        <f>IF(B200="","",VLOOKUP(B200,'Feuillet B'!$A$7:$I$107,6,0))</f>
        <v>#N/A</v>
      </c>
      <c r="F200" s="389" t="e">
        <f>IF(B200="","",VLOOKUP($B200,'Feuillet B'!$A$7:$I$156,7,0))</f>
        <v>#N/A</v>
      </c>
      <c r="G200" s="390" t="e">
        <f>IF(B200="","",VLOOKUP($B200,'Feuillet B'!$A$7:$I$56,8,0))</f>
        <v>#N/A</v>
      </c>
      <c r="H200" s="97" t="s">
        <v>1905</v>
      </c>
      <c r="I200" s="364" t="s">
        <v>384</v>
      </c>
      <c r="J200" s="100" t="s">
        <v>808</v>
      </c>
      <c r="K200" s="81" t="s">
        <v>808</v>
      </c>
      <c r="L200" s="98" t="s">
        <v>1202</v>
      </c>
      <c r="M200" s="81" t="s">
        <v>808</v>
      </c>
      <c r="N200" s="96" t="s">
        <v>1884</v>
      </c>
      <c r="O200" s="81" t="s">
        <v>1203</v>
      </c>
      <c r="P200" s="392" t="str">
        <f>VLOOKUP(O200,Traitements!$A$2:$B$40,2,0)</f>
        <v>_indéterminé</v>
      </c>
      <c r="Q200" s="401" t="e">
        <f>VLOOKUP(L200,'Feuillet E'!$A$7:$I$50,7,0)</f>
        <v>#N/A</v>
      </c>
      <c r="R200" s="409"/>
      <c r="S200" s="86"/>
      <c r="T200" s="86"/>
      <c r="U200" s="86"/>
      <c r="V200" s="86"/>
      <c r="W200" s="86"/>
      <c r="X200" s="86"/>
      <c r="Y200" s="86"/>
      <c r="Z200" s="86"/>
      <c r="AA200" s="80"/>
      <c r="AB200" s="80"/>
      <c r="AC200" s="80"/>
      <c r="AD200" s="80"/>
      <c r="AE200" s="80"/>
      <c r="AF200" s="80"/>
      <c r="AG200" s="80"/>
      <c r="AH200" s="80"/>
      <c r="AI200" s="80"/>
      <c r="AJ200" s="80"/>
      <c r="AK200" s="80"/>
      <c r="AL200" s="80"/>
      <c r="AM200" s="80"/>
      <c r="AN200" s="80"/>
      <c r="AO200" s="80"/>
      <c r="AP200" s="80"/>
      <c r="AQ200" s="80"/>
      <c r="AR200" s="80"/>
      <c r="AS200" s="80"/>
      <c r="AT200" s="80"/>
    </row>
    <row r="201" spans="1:46" s="85" customFormat="1" ht="15" customHeight="1">
      <c r="A201" s="95" t="s">
        <v>575</v>
      </c>
      <c r="B201" s="81" t="s">
        <v>1661</v>
      </c>
      <c r="C201" s="386" t="e">
        <f>IF(B201="","",VLOOKUP($B201,'Feuillet B'!$A$7:$I$107,3,0))</f>
        <v>#N/A</v>
      </c>
      <c r="D201" s="387" t="e">
        <f>IF(B201="","",VLOOKUP($B201,'Feuillet B'!$A$7:$I$107,5,0))</f>
        <v>#N/A</v>
      </c>
      <c r="E201" s="388" t="e">
        <f>IF(B201="","",VLOOKUP(B201,'Feuillet B'!$A$7:$I$107,6,0))</f>
        <v>#N/A</v>
      </c>
      <c r="F201" s="389" t="e">
        <f>IF(B201="","",VLOOKUP($B201,'Feuillet B'!$A$7:$I$156,7,0))</f>
        <v>#N/A</v>
      </c>
      <c r="G201" s="390" t="e">
        <f>IF(B201="","",VLOOKUP($B201,'Feuillet B'!$A$7:$I$56,8,0))</f>
        <v>#N/A</v>
      </c>
      <c r="H201" s="97" t="s">
        <v>1905</v>
      </c>
      <c r="I201" s="364" t="s">
        <v>384</v>
      </c>
      <c r="J201" s="100" t="s">
        <v>808</v>
      </c>
      <c r="K201" s="81" t="s">
        <v>808</v>
      </c>
      <c r="L201" s="98" t="s">
        <v>1202</v>
      </c>
      <c r="M201" s="81" t="s">
        <v>808</v>
      </c>
      <c r="N201" s="96" t="s">
        <v>1884</v>
      </c>
      <c r="O201" s="81" t="s">
        <v>1203</v>
      </c>
      <c r="P201" s="392" t="str">
        <f>VLOOKUP(O201,Traitements!$A$2:$B$40,2,0)</f>
        <v>_indéterminé</v>
      </c>
      <c r="Q201" s="401" t="e">
        <f>VLOOKUP(L201,'Feuillet E'!$A$7:$I$50,7,0)</f>
        <v>#N/A</v>
      </c>
      <c r="R201" s="409"/>
      <c r="S201" s="86"/>
      <c r="T201" s="86"/>
      <c r="U201" s="86"/>
      <c r="V201" s="86"/>
      <c r="W201" s="86"/>
      <c r="X201" s="86"/>
      <c r="Y201" s="86"/>
      <c r="Z201" s="86"/>
      <c r="AA201" s="80"/>
      <c r="AB201" s="80"/>
      <c r="AC201" s="80"/>
      <c r="AD201" s="80"/>
      <c r="AE201" s="80"/>
      <c r="AF201" s="80"/>
      <c r="AG201" s="80"/>
      <c r="AH201" s="80"/>
      <c r="AI201" s="80"/>
      <c r="AJ201" s="80"/>
      <c r="AK201" s="80"/>
      <c r="AL201" s="80"/>
      <c r="AM201" s="80"/>
      <c r="AN201" s="80"/>
      <c r="AO201" s="80"/>
      <c r="AP201" s="80"/>
      <c r="AQ201" s="80"/>
      <c r="AR201" s="80"/>
      <c r="AS201" s="80"/>
      <c r="AT201" s="80"/>
    </row>
    <row r="202" spans="1:46" s="85" customFormat="1" ht="15" customHeight="1">
      <c r="A202" s="95" t="s">
        <v>575</v>
      </c>
      <c r="B202" s="81" t="s">
        <v>1661</v>
      </c>
      <c r="C202" s="386" t="e">
        <f>IF(B202="","",VLOOKUP($B202,'Feuillet B'!$A$7:$I$107,3,0))</f>
        <v>#N/A</v>
      </c>
      <c r="D202" s="387" t="e">
        <f>IF(B202="","",VLOOKUP($B202,'Feuillet B'!$A$7:$I$107,5,0))</f>
        <v>#N/A</v>
      </c>
      <c r="E202" s="388" t="e">
        <f>IF(B202="","",VLOOKUP(B202,'Feuillet B'!$A$7:$I$107,6,0))</f>
        <v>#N/A</v>
      </c>
      <c r="F202" s="389" t="e">
        <f>IF(B202="","",VLOOKUP($B202,'Feuillet B'!$A$7:$I$156,7,0))</f>
        <v>#N/A</v>
      </c>
      <c r="G202" s="390" t="e">
        <f>IF(B202="","",VLOOKUP($B202,'Feuillet B'!$A$7:$I$56,8,0))</f>
        <v>#N/A</v>
      </c>
      <c r="H202" s="97" t="s">
        <v>1905</v>
      </c>
      <c r="I202" s="364" t="s">
        <v>384</v>
      </c>
      <c r="J202" s="100" t="s">
        <v>808</v>
      </c>
      <c r="K202" s="81" t="s">
        <v>808</v>
      </c>
      <c r="L202" s="98" t="s">
        <v>1202</v>
      </c>
      <c r="M202" s="81" t="s">
        <v>808</v>
      </c>
      <c r="N202" s="96" t="s">
        <v>1884</v>
      </c>
      <c r="O202" s="81" t="s">
        <v>1203</v>
      </c>
      <c r="P202" s="392" t="str">
        <f>VLOOKUP(O202,Traitements!$A$2:$B$40,2,0)</f>
        <v>_indéterminé</v>
      </c>
      <c r="Q202" s="401" t="e">
        <f>VLOOKUP(L202,'Feuillet E'!$A$7:$I$50,7,0)</f>
        <v>#N/A</v>
      </c>
      <c r="R202" s="409"/>
      <c r="S202" s="86"/>
      <c r="T202" s="86"/>
      <c r="U202" s="86"/>
      <c r="V202" s="86"/>
      <c r="W202" s="86"/>
      <c r="X202" s="86"/>
      <c r="Y202" s="86"/>
      <c r="Z202" s="86"/>
      <c r="AA202" s="80"/>
      <c r="AB202" s="80"/>
      <c r="AC202" s="80"/>
      <c r="AD202" s="80"/>
      <c r="AE202" s="80"/>
      <c r="AF202" s="80"/>
      <c r="AG202" s="80"/>
      <c r="AH202" s="80"/>
      <c r="AI202" s="80"/>
      <c r="AJ202" s="80"/>
      <c r="AK202" s="80"/>
      <c r="AL202" s="80"/>
      <c r="AM202" s="80"/>
      <c r="AN202" s="80"/>
      <c r="AO202" s="80"/>
      <c r="AP202" s="80"/>
      <c r="AQ202" s="80"/>
      <c r="AR202" s="80"/>
      <c r="AS202" s="80"/>
      <c r="AT202" s="80"/>
    </row>
    <row r="203" spans="1:46" s="85" customFormat="1" ht="15" customHeight="1">
      <c r="A203" s="95" t="s">
        <v>575</v>
      </c>
      <c r="B203" s="81" t="s">
        <v>1661</v>
      </c>
      <c r="C203" s="386" t="e">
        <f>IF(B203="","",VLOOKUP($B203,'Feuillet B'!$A$7:$I$107,3,0))</f>
        <v>#N/A</v>
      </c>
      <c r="D203" s="387" t="e">
        <f>IF(B203="","",VLOOKUP($B203,'Feuillet B'!$A$7:$I$107,5,0))</f>
        <v>#N/A</v>
      </c>
      <c r="E203" s="388" t="e">
        <f>IF(B203="","",VLOOKUP(B203,'Feuillet B'!$A$7:$I$107,6,0))</f>
        <v>#N/A</v>
      </c>
      <c r="F203" s="389" t="e">
        <f>IF(B203="","",VLOOKUP($B203,'Feuillet B'!$A$7:$I$156,7,0))</f>
        <v>#N/A</v>
      </c>
      <c r="G203" s="390" t="e">
        <f>IF(B203="","",VLOOKUP($B203,'Feuillet B'!$A$7:$I$56,8,0))</f>
        <v>#N/A</v>
      </c>
      <c r="H203" s="97" t="s">
        <v>1905</v>
      </c>
      <c r="I203" s="364" t="s">
        <v>384</v>
      </c>
      <c r="J203" s="100" t="s">
        <v>808</v>
      </c>
      <c r="K203" s="81" t="s">
        <v>808</v>
      </c>
      <c r="L203" s="98" t="s">
        <v>1202</v>
      </c>
      <c r="M203" s="81" t="s">
        <v>808</v>
      </c>
      <c r="N203" s="96" t="s">
        <v>1884</v>
      </c>
      <c r="O203" s="81" t="s">
        <v>1203</v>
      </c>
      <c r="P203" s="392" t="str">
        <f>VLOOKUP(O203,Traitements!$A$2:$B$40,2,0)</f>
        <v>_indéterminé</v>
      </c>
      <c r="Q203" s="401" t="e">
        <f>VLOOKUP(L203,'Feuillet E'!$A$7:$I$50,7,0)</f>
        <v>#N/A</v>
      </c>
      <c r="R203" s="409"/>
      <c r="S203" s="86"/>
      <c r="T203" s="86"/>
      <c r="U203" s="86"/>
      <c r="V203" s="86"/>
      <c r="W203" s="86"/>
      <c r="X203" s="86"/>
      <c r="Y203" s="86"/>
      <c r="Z203" s="86"/>
      <c r="AA203" s="80"/>
      <c r="AB203" s="80"/>
      <c r="AC203" s="80"/>
      <c r="AD203" s="80"/>
      <c r="AE203" s="80"/>
      <c r="AF203" s="80"/>
      <c r="AG203" s="80"/>
      <c r="AH203" s="80"/>
      <c r="AI203" s="80"/>
      <c r="AJ203" s="80"/>
      <c r="AK203" s="80"/>
      <c r="AL203" s="80"/>
      <c r="AM203" s="80"/>
      <c r="AN203" s="80"/>
      <c r="AO203" s="80"/>
      <c r="AP203" s="80"/>
      <c r="AQ203" s="80"/>
      <c r="AR203" s="80"/>
      <c r="AS203" s="80"/>
      <c r="AT203" s="80"/>
    </row>
    <row r="204" spans="1:46" s="85" customFormat="1" ht="15" customHeight="1">
      <c r="A204" s="95" t="s">
        <v>575</v>
      </c>
      <c r="B204" s="81" t="s">
        <v>1661</v>
      </c>
      <c r="C204" s="386" t="e">
        <f>IF(B204="","",VLOOKUP($B204,'Feuillet B'!$A$7:$I$107,3,0))</f>
        <v>#N/A</v>
      </c>
      <c r="D204" s="387" t="e">
        <f>IF(B204="","",VLOOKUP($B204,'Feuillet B'!$A$7:$I$107,5,0))</f>
        <v>#N/A</v>
      </c>
      <c r="E204" s="388" t="e">
        <f>IF(B204="","",VLOOKUP(B204,'Feuillet B'!$A$7:$I$107,6,0))</f>
        <v>#N/A</v>
      </c>
      <c r="F204" s="389" t="e">
        <f>IF(B204="","",VLOOKUP($B204,'Feuillet B'!$A$7:$I$156,7,0))</f>
        <v>#N/A</v>
      </c>
      <c r="G204" s="390" t="e">
        <f>IF(B204="","",VLOOKUP($B204,'Feuillet B'!$A$7:$I$56,8,0))</f>
        <v>#N/A</v>
      </c>
      <c r="H204" s="97" t="s">
        <v>1905</v>
      </c>
      <c r="I204" s="364" t="s">
        <v>384</v>
      </c>
      <c r="J204" s="100" t="s">
        <v>808</v>
      </c>
      <c r="K204" s="81" t="s">
        <v>808</v>
      </c>
      <c r="L204" s="98" t="s">
        <v>1202</v>
      </c>
      <c r="M204" s="81" t="s">
        <v>808</v>
      </c>
      <c r="N204" s="96" t="s">
        <v>1884</v>
      </c>
      <c r="O204" s="81" t="s">
        <v>1203</v>
      </c>
      <c r="P204" s="392" t="str">
        <f>VLOOKUP(O204,Traitements!$A$2:$B$40,2,0)</f>
        <v>_indéterminé</v>
      </c>
      <c r="Q204" s="401" t="e">
        <f>VLOOKUP(L204,'Feuillet E'!$A$7:$I$50,7,0)</f>
        <v>#N/A</v>
      </c>
      <c r="R204" s="409"/>
      <c r="S204" s="86"/>
      <c r="T204" s="86"/>
      <c r="U204" s="86"/>
      <c r="V204" s="86"/>
      <c r="W204" s="86"/>
      <c r="X204" s="86"/>
      <c r="Y204" s="86"/>
      <c r="Z204" s="86"/>
      <c r="AA204" s="80"/>
      <c r="AB204" s="80"/>
      <c r="AC204" s="80"/>
      <c r="AD204" s="80"/>
      <c r="AE204" s="80"/>
      <c r="AF204" s="80"/>
      <c r="AG204" s="80"/>
      <c r="AH204" s="80"/>
      <c r="AI204" s="80"/>
      <c r="AJ204" s="80"/>
      <c r="AK204" s="80"/>
      <c r="AL204" s="80"/>
      <c r="AM204" s="80"/>
      <c r="AN204" s="80"/>
      <c r="AO204" s="80"/>
      <c r="AP204" s="80"/>
      <c r="AQ204" s="80"/>
      <c r="AR204" s="80"/>
      <c r="AS204" s="80"/>
      <c r="AT204" s="80"/>
    </row>
    <row r="205" spans="1:46" s="85" customFormat="1" ht="15" customHeight="1">
      <c r="A205" s="95" t="s">
        <v>575</v>
      </c>
      <c r="B205" s="81" t="s">
        <v>1661</v>
      </c>
      <c r="C205" s="386" t="e">
        <f>IF(B205="","",VLOOKUP($B205,'Feuillet B'!$A$7:$I$107,3,0))</f>
        <v>#N/A</v>
      </c>
      <c r="D205" s="387" t="e">
        <f>IF(B205="","",VLOOKUP($B205,'Feuillet B'!$A$7:$I$107,5,0))</f>
        <v>#N/A</v>
      </c>
      <c r="E205" s="388" t="e">
        <f>IF(B205="","",VLOOKUP(B205,'Feuillet B'!$A$7:$I$107,6,0))</f>
        <v>#N/A</v>
      </c>
      <c r="F205" s="389" t="e">
        <f>IF(B205="","",VLOOKUP($B205,'Feuillet B'!$A$7:$I$156,7,0))</f>
        <v>#N/A</v>
      </c>
      <c r="G205" s="390" t="e">
        <f>IF(B205="","",VLOOKUP($B205,'Feuillet B'!$A$7:$I$56,8,0))</f>
        <v>#N/A</v>
      </c>
      <c r="H205" s="97" t="s">
        <v>1905</v>
      </c>
      <c r="I205" s="364" t="s">
        <v>384</v>
      </c>
      <c r="J205" s="100" t="s">
        <v>808</v>
      </c>
      <c r="K205" s="81" t="s">
        <v>808</v>
      </c>
      <c r="L205" s="98" t="s">
        <v>1202</v>
      </c>
      <c r="M205" s="81" t="s">
        <v>808</v>
      </c>
      <c r="N205" s="96" t="s">
        <v>1884</v>
      </c>
      <c r="O205" s="81" t="s">
        <v>1203</v>
      </c>
      <c r="P205" s="392" t="str">
        <f>VLOOKUP(O205,Traitements!$A$2:$B$40,2,0)</f>
        <v>_indéterminé</v>
      </c>
      <c r="Q205" s="401" t="e">
        <f>VLOOKUP(L205,'Feuillet E'!$A$7:$I$50,7,0)</f>
        <v>#N/A</v>
      </c>
      <c r="R205" s="409"/>
      <c r="S205" s="86"/>
      <c r="T205" s="86"/>
      <c r="U205" s="86"/>
      <c r="V205" s="86"/>
      <c r="W205" s="86"/>
      <c r="X205" s="86"/>
      <c r="Y205" s="86"/>
      <c r="Z205" s="86"/>
      <c r="AA205" s="80"/>
      <c r="AB205" s="80"/>
      <c r="AC205" s="80"/>
      <c r="AD205" s="80"/>
      <c r="AE205" s="80"/>
      <c r="AF205" s="80"/>
      <c r="AG205" s="80"/>
      <c r="AH205" s="80"/>
      <c r="AI205" s="80"/>
      <c r="AJ205" s="80"/>
      <c r="AK205" s="80"/>
      <c r="AL205" s="80"/>
      <c r="AM205" s="80"/>
      <c r="AN205" s="80"/>
      <c r="AO205" s="80"/>
      <c r="AP205" s="80"/>
      <c r="AQ205" s="80"/>
      <c r="AR205" s="80"/>
      <c r="AS205" s="80"/>
      <c r="AT205" s="80"/>
    </row>
    <row r="206" spans="1:46" s="85" customFormat="1" ht="15" customHeight="1">
      <c r="A206" s="95" t="s">
        <v>575</v>
      </c>
      <c r="B206" s="81" t="s">
        <v>1661</v>
      </c>
      <c r="C206" s="386" t="e">
        <f>IF(B206="","",VLOOKUP($B206,'Feuillet B'!$A$7:$I$107,3,0))</f>
        <v>#N/A</v>
      </c>
      <c r="D206" s="387" t="e">
        <f>IF(B206="","",VLOOKUP($B206,'Feuillet B'!$A$7:$I$107,5,0))</f>
        <v>#N/A</v>
      </c>
      <c r="E206" s="388" t="e">
        <f>IF(B206="","",VLOOKUP(B206,'Feuillet B'!$A$7:$I$107,6,0))</f>
        <v>#N/A</v>
      </c>
      <c r="F206" s="389" t="e">
        <f>IF(B206="","",VLOOKUP($B206,'Feuillet B'!$A$7:$I$156,7,0))</f>
        <v>#N/A</v>
      </c>
      <c r="G206" s="390" t="e">
        <f>IF(B206="","",VLOOKUP($B206,'Feuillet B'!$A$7:$I$56,8,0))</f>
        <v>#N/A</v>
      </c>
      <c r="H206" s="97" t="s">
        <v>1905</v>
      </c>
      <c r="I206" s="364" t="s">
        <v>384</v>
      </c>
      <c r="J206" s="100" t="s">
        <v>808</v>
      </c>
      <c r="K206" s="81" t="s">
        <v>808</v>
      </c>
      <c r="L206" s="98" t="s">
        <v>1202</v>
      </c>
      <c r="M206" s="81" t="s">
        <v>808</v>
      </c>
      <c r="N206" s="96" t="s">
        <v>1884</v>
      </c>
      <c r="O206" s="81" t="s">
        <v>1203</v>
      </c>
      <c r="P206" s="392" t="str">
        <f>VLOOKUP(O206,Traitements!$A$2:$B$40,2,0)</f>
        <v>_indéterminé</v>
      </c>
      <c r="Q206" s="401" t="e">
        <f>VLOOKUP(L206,'Feuillet E'!$A$7:$I$50,7,0)</f>
        <v>#N/A</v>
      </c>
      <c r="R206" s="409"/>
      <c r="S206" s="86"/>
      <c r="T206" s="86"/>
      <c r="U206" s="86"/>
      <c r="V206" s="86"/>
      <c r="W206" s="86"/>
      <c r="X206" s="86"/>
      <c r="Y206" s="86"/>
      <c r="Z206" s="86"/>
      <c r="AA206" s="80"/>
      <c r="AB206" s="80"/>
      <c r="AC206" s="80"/>
      <c r="AD206" s="80"/>
      <c r="AE206" s="80"/>
      <c r="AF206" s="80"/>
      <c r="AG206" s="80"/>
      <c r="AH206" s="80"/>
      <c r="AI206" s="80"/>
      <c r="AJ206" s="80"/>
      <c r="AK206" s="80"/>
      <c r="AL206" s="80"/>
      <c r="AM206" s="80"/>
      <c r="AN206" s="80"/>
      <c r="AO206" s="80"/>
      <c r="AP206" s="80"/>
      <c r="AQ206" s="80"/>
      <c r="AR206" s="80"/>
      <c r="AS206" s="80"/>
      <c r="AT206" s="80"/>
    </row>
    <row r="207" spans="1:46" s="85" customFormat="1" ht="15" customHeight="1">
      <c r="A207" s="95" t="s">
        <v>575</v>
      </c>
      <c r="B207" s="81" t="s">
        <v>1661</v>
      </c>
      <c r="C207" s="386" t="e">
        <f>IF(B207="","",VLOOKUP($B207,'Feuillet B'!$A$7:$I$107,3,0))</f>
        <v>#N/A</v>
      </c>
      <c r="D207" s="387" t="e">
        <f>IF(B207="","",VLOOKUP($B207,'Feuillet B'!$A$7:$I$107,5,0))</f>
        <v>#N/A</v>
      </c>
      <c r="E207" s="388" t="e">
        <f>IF(B207="","",VLOOKUP(B207,'Feuillet B'!$A$7:$I$107,6,0))</f>
        <v>#N/A</v>
      </c>
      <c r="F207" s="389" t="e">
        <f>IF(B207="","",VLOOKUP($B207,'Feuillet B'!$A$7:$I$156,7,0))</f>
        <v>#N/A</v>
      </c>
      <c r="G207" s="390" t="e">
        <f>IF(B207="","",VLOOKUP($B207,'Feuillet B'!$A$7:$I$56,8,0))</f>
        <v>#N/A</v>
      </c>
      <c r="H207" s="97" t="s">
        <v>1905</v>
      </c>
      <c r="I207" s="364" t="s">
        <v>384</v>
      </c>
      <c r="J207" s="100" t="s">
        <v>808</v>
      </c>
      <c r="K207" s="81" t="s">
        <v>808</v>
      </c>
      <c r="L207" s="98" t="s">
        <v>1202</v>
      </c>
      <c r="M207" s="81" t="s">
        <v>808</v>
      </c>
      <c r="N207" s="96" t="s">
        <v>1884</v>
      </c>
      <c r="O207" s="81" t="s">
        <v>1203</v>
      </c>
      <c r="P207" s="392" t="str">
        <f>VLOOKUP(O207,Traitements!$A$2:$B$40,2,0)</f>
        <v>_indéterminé</v>
      </c>
      <c r="Q207" s="401" t="e">
        <f>VLOOKUP(L207,'Feuillet E'!$A$7:$I$50,7,0)</f>
        <v>#N/A</v>
      </c>
      <c r="R207" s="409"/>
      <c r="S207" s="86"/>
      <c r="T207" s="86"/>
      <c r="U207" s="86"/>
      <c r="V207" s="86"/>
      <c r="W207" s="86"/>
      <c r="X207" s="86"/>
      <c r="Y207" s="86"/>
      <c r="Z207" s="86"/>
      <c r="AA207" s="80"/>
      <c r="AB207" s="80"/>
      <c r="AC207" s="80"/>
      <c r="AD207" s="80"/>
      <c r="AE207" s="80"/>
      <c r="AF207" s="80"/>
      <c r="AG207" s="80"/>
      <c r="AH207" s="80"/>
      <c r="AI207" s="80"/>
      <c r="AJ207" s="80"/>
      <c r="AK207" s="80"/>
      <c r="AL207" s="80"/>
      <c r="AM207" s="80"/>
      <c r="AN207" s="80"/>
      <c r="AO207" s="80"/>
      <c r="AP207" s="80"/>
      <c r="AQ207" s="80"/>
      <c r="AR207" s="80"/>
      <c r="AS207" s="80"/>
      <c r="AT207" s="80"/>
    </row>
    <row r="208" spans="1:46" s="85" customFormat="1" ht="15" customHeight="1">
      <c r="A208" s="95" t="s">
        <v>575</v>
      </c>
      <c r="B208" s="81" t="s">
        <v>1661</v>
      </c>
      <c r="C208" s="386" t="e">
        <f>IF(B208="","",VLOOKUP($B208,'Feuillet B'!$A$7:$I$107,3,0))</f>
        <v>#N/A</v>
      </c>
      <c r="D208" s="387" t="e">
        <f>IF(B208="","",VLOOKUP($B208,'Feuillet B'!$A$7:$I$107,5,0))</f>
        <v>#N/A</v>
      </c>
      <c r="E208" s="388" t="e">
        <f>IF(B208="","",VLOOKUP(B208,'Feuillet B'!$A$7:$I$107,6,0))</f>
        <v>#N/A</v>
      </c>
      <c r="F208" s="389" t="e">
        <f>IF(B208="","",VLOOKUP($B208,'Feuillet B'!$A$7:$I$156,7,0))</f>
        <v>#N/A</v>
      </c>
      <c r="G208" s="390" t="e">
        <f>IF(B208="","",VLOOKUP($B208,'Feuillet B'!$A$7:$I$56,8,0))</f>
        <v>#N/A</v>
      </c>
      <c r="H208" s="97" t="s">
        <v>1905</v>
      </c>
      <c r="I208" s="364" t="s">
        <v>384</v>
      </c>
      <c r="J208" s="100" t="s">
        <v>808</v>
      </c>
      <c r="K208" s="81" t="s">
        <v>808</v>
      </c>
      <c r="L208" s="98" t="s">
        <v>1202</v>
      </c>
      <c r="M208" s="81" t="s">
        <v>808</v>
      </c>
      <c r="N208" s="96" t="s">
        <v>1884</v>
      </c>
      <c r="O208" s="81" t="s">
        <v>1203</v>
      </c>
      <c r="P208" s="392" t="str">
        <f>VLOOKUP(O208,Traitements!$A$2:$B$40,2,0)</f>
        <v>_indéterminé</v>
      </c>
      <c r="Q208" s="401" t="e">
        <f>VLOOKUP(L208,'Feuillet E'!$A$7:$I$50,7,0)</f>
        <v>#N/A</v>
      </c>
      <c r="R208" s="409"/>
      <c r="S208" s="86"/>
      <c r="T208" s="86"/>
      <c r="U208" s="86"/>
      <c r="V208" s="86"/>
      <c r="W208" s="86"/>
      <c r="X208" s="86"/>
      <c r="Y208" s="86"/>
      <c r="Z208" s="86"/>
      <c r="AA208" s="80"/>
      <c r="AB208" s="80"/>
      <c r="AC208" s="80"/>
      <c r="AD208" s="80"/>
      <c r="AE208" s="80"/>
      <c r="AF208" s="80"/>
      <c r="AG208" s="80"/>
      <c r="AH208" s="80"/>
      <c r="AI208" s="80"/>
      <c r="AJ208" s="80"/>
      <c r="AK208" s="80"/>
      <c r="AL208" s="80"/>
      <c r="AM208" s="80"/>
      <c r="AN208" s="80"/>
      <c r="AO208" s="80"/>
      <c r="AP208" s="80"/>
      <c r="AQ208" s="80"/>
      <c r="AR208" s="80"/>
      <c r="AS208" s="80"/>
      <c r="AT208" s="80"/>
    </row>
    <row r="209" spans="1:46" s="85" customFormat="1" ht="15" customHeight="1">
      <c r="A209" s="95" t="s">
        <v>575</v>
      </c>
      <c r="B209" s="81" t="s">
        <v>1661</v>
      </c>
      <c r="C209" s="386" t="e">
        <f>IF(B209="","",VLOOKUP($B209,'Feuillet B'!$A$7:$I$107,3,0))</f>
        <v>#N/A</v>
      </c>
      <c r="D209" s="387" t="e">
        <f>IF(B209="","",VLOOKUP($B209,'Feuillet B'!$A$7:$I$107,5,0))</f>
        <v>#N/A</v>
      </c>
      <c r="E209" s="388" t="e">
        <f>IF(B209="","",VLOOKUP(B209,'Feuillet B'!$A$7:$I$107,6,0))</f>
        <v>#N/A</v>
      </c>
      <c r="F209" s="389" t="e">
        <f>IF(B209="","",VLOOKUP($B209,'Feuillet B'!$A$7:$I$156,7,0))</f>
        <v>#N/A</v>
      </c>
      <c r="G209" s="390" t="e">
        <f>IF(B209="","",VLOOKUP($B209,'Feuillet B'!$A$7:$I$56,8,0))</f>
        <v>#N/A</v>
      </c>
      <c r="H209" s="97" t="s">
        <v>1905</v>
      </c>
      <c r="I209" s="364" t="s">
        <v>384</v>
      </c>
      <c r="J209" s="100" t="s">
        <v>808</v>
      </c>
      <c r="K209" s="81" t="s">
        <v>808</v>
      </c>
      <c r="L209" s="98" t="s">
        <v>1202</v>
      </c>
      <c r="M209" s="81" t="s">
        <v>808</v>
      </c>
      <c r="N209" s="96" t="s">
        <v>1884</v>
      </c>
      <c r="O209" s="81" t="s">
        <v>1203</v>
      </c>
      <c r="P209" s="392" t="str">
        <f>VLOOKUP(O209,Traitements!$A$2:$B$40,2,0)</f>
        <v>_indéterminé</v>
      </c>
      <c r="Q209" s="401" t="e">
        <f>VLOOKUP(L209,'Feuillet E'!$A$7:$I$50,7,0)</f>
        <v>#N/A</v>
      </c>
      <c r="R209" s="409"/>
      <c r="S209" s="86"/>
      <c r="T209" s="86"/>
      <c r="U209" s="86"/>
      <c r="V209" s="86"/>
      <c r="W209" s="86"/>
      <c r="X209" s="86"/>
      <c r="Y209" s="86"/>
      <c r="Z209" s="86"/>
      <c r="AA209" s="80"/>
      <c r="AB209" s="80"/>
      <c r="AC209" s="80"/>
      <c r="AD209" s="80"/>
      <c r="AE209" s="80"/>
      <c r="AF209" s="80"/>
      <c r="AG209" s="80"/>
      <c r="AH209" s="80"/>
      <c r="AI209" s="80"/>
      <c r="AJ209" s="80"/>
      <c r="AK209" s="80"/>
      <c r="AL209" s="80"/>
      <c r="AM209" s="80"/>
      <c r="AN209" s="80"/>
      <c r="AO209" s="80"/>
      <c r="AP209" s="80"/>
      <c r="AQ209" s="80"/>
      <c r="AR209" s="80"/>
      <c r="AS209" s="80"/>
      <c r="AT209" s="80"/>
    </row>
    <row r="210" spans="1:46" s="85" customFormat="1" ht="15" customHeight="1">
      <c r="A210" s="95" t="s">
        <v>575</v>
      </c>
      <c r="B210" s="81" t="s">
        <v>1661</v>
      </c>
      <c r="C210" s="386" t="e">
        <f>IF(B210="","",VLOOKUP($B210,'Feuillet B'!$A$7:$I$107,3,0))</f>
        <v>#N/A</v>
      </c>
      <c r="D210" s="387" t="e">
        <f>IF(B210="","",VLOOKUP($B210,'Feuillet B'!$A$7:$I$107,5,0))</f>
        <v>#N/A</v>
      </c>
      <c r="E210" s="388" t="e">
        <f>IF(B210="","",VLOOKUP(B210,'Feuillet B'!$A$7:$I$107,6,0))</f>
        <v>#N/A</v>
      </c>
      <c r="F210" s="389" t="e">
        <f>IF(B210="","",VLOOKUP($B210,'Feuillet B'!$A$7:$I$156,7,0))</f>
        <v>#N/A</v>
      </c>
      <c r="G210" s="390" t="e">
        <f>IF(B210="","",VLOOKUP($B210,'Feuillet B'!$A$7:$I$56,8,0))</f>
        <v>#N/A</v>
      </c>
      <c r="H210" s="97" t="s">
        <v>1905</v>
      </c>
      <c r="I210" s="364" t="s">
        <v>384</v>
      </c>
      <c r="J210" s="100" t="s">
        <v>808</v>
      </c>
      <c r="K210" s="81" t="s">
        <v>808</v>
      </c>
      <c r="L210" s="98" t="s">
        <v>1202</v>
      </c>
      <c r="M210" s="81" t="s">
        <v>808</v>
      </c>
      <c r="N210" s="96" t="s">
        <v>1884</v>
      </c>
      <c r="O210" s="81" t="s">
        <v>1203</v>
      </c>
      <c r="P210" s="392" t="str">
        <f>VLOOKUP(O210,Traitements!$A$2:$B$40,2,0)</f>
        <v>_indéterminé</v>
      </c>
      <c r="Q210" s="401" t="e">
        <f>VLOOKUP(L210,'Feuillet E'!$A$7:$I$50,7,0)</f>
        <v>#N/A</v>
      </c>
      <c r="R210" s="409"/>
      <c r="S210" s="86"/>
      <c r="T210" s="86"/>
      <c r="U210" s="86"/>
      <c r="V210" s="86"/>
      <c r="W210" s="86"/>
      <c r="X210" s="86"/>
      <c r="Y210" s="86"/>
      <c r="Z210" s="86"/>
      <c r="AA210" s="80"/>
      <c r="AB210" s="80"/>
      <c r="AC210" s="80"/>
      <c r="AD210" s="80"/>
      <c r="AE210" s="80"/>
      <c r="AF210" s="80"/>
      <c r="AG210" s="80"/>
      <c r="AH210" s="80"/>
      <c r="AI210" s="80"/>
      <c r="AJ210" s="80"/>
      <c r="AK210" s="80"/>
      <c r="AL210" s="80"/>
      <c r="AM210" s="80"/>
      <c r="AN210" s="80"/>
      <c r="AO210" s="80"/>
      <c r="AP210" s="80"/>
      <c r="AQ210" s="80"/>
      <c r="AR210" s="80"/>
      <c r="AS210" s="80"/>
      <c r="AT210" s="80"/>
    </row>
    <row r="211" spans="1:46" s="85" customFormat="1" ht="15" customHeight="1">
      <c r="A211" s="95" t="s">
        <v>575</v>
      </c>
      <c r="B211" s="81" t="s">
        <v>1661</v>
      </c>
      <c r="C211" s="386" t="e">
        <f>IF(B211="","",VLOOKUP($B211,'Feuillet B'!$A$7:$I$107,3,0))</f>
        <v>#N/A</v>
      </c>
      <c r="D211" s="387" t="e">
        <f>IF(B211="","",VLOOKUP($B211,'Feuillet B'!$A$7:$I$107,5,0))</f>
        <v>#N/A</v>
      </c>
      <c r="E211" s="388" t="e">
        <f>IF(B211="","",VLOOKUP(B211,'Feuillet B'!$A$7:$I$107,6,0))</f>
        <v>#N/A</v>
      </c>
      <c r="F211" s="389" t="e">
        <f>IF(B211="","",VLOOKUP($B211,'Feuillet B'!$A$7:$I$156,7,0))</f>
        <v>#N/A</v>
      </c>
      <c r="G211" s="390" t="e">
        <f>IF(B211="","",VLOOKUP($B211,'Feuillet B'!$A$7:$I$56,8,0))</f>
        <v>#N/A</v>
      </c>
      <c r="H211" s="97" t="s">
        <v>1905</v>
      </c>
      <c r="I211" s="364" t="s">
        <v>384</v>
      </c>
      <c r="J211" s="100" t="s">
        <v>808</v>
      </c>
      <c r="K211" s="81" t="s">
        <v>808</v>
      </c>
      <c r="L211" s="98" t="s">
        <v>1202</v>
      </c>
      <c r="M211" s="81" t="s">
        <v>808</v>
      </c>
      <c r="N211" s="96" t="s">
        <v>1884</v>
      </c>
      <c r="O211" s="81" t="s">
        <v>1203</v>
      </c>
      <c r="P211" s="392" t="str">
        <f>VLOOKUP(O211,Traitements!$A$2:$B$40,2,0)</f>
        <v>_indéterminé</v>
      </c>
      <c r="Q211" s="401" t="e">
        <f>VLOOKUP(L211,'Feuillet E'!$A$7:$I$50,7,0)</f>
        <v>#N/A</v>
      </c>
      <c r="R211" s="409"/>
      <c r="S211" s="86"/>
      <c r="T211" s="86"/>
      <c r="U211" s="86"/>
      <c r="V211" s="86"/>
      <c r="W211" s="86"/>
      <c r="X211" s="86"/>
      <c r="Y211" s="86"/>
      <c r="Z211" s="86"/>
      <c r="AA211" s="80"/>
      <c r="AB211" s="80"/>
      <c r="AC211" s="80"/>
      <c r="AD211" s="80"/>
      <c r="AE211" s="80"/>
      <c r="AF211" s="80"/>
      <c r="AG211" s="80"/>
      <c r="AH211" s="80"/>
      <c r="AI211" s="80"/>
      <c r="AJ211" s="80"/>
      <c r="AK211" s="80"/>
      <c r="AL211" s="80"/>
      <c r="AM211" s="80"/>
      <c r="AN211" s="80"/>
      <c r="AO211" s="80"/>
      <c r="AP211" s="80"/>
      <c r="AQ211" s="80"/>
      <c r="AR211" s="80"/>
      <c r="AS211" s="80"/>
      <c r="AT211" s="80"/>
    </row>
    <row r="212" spans="1:46" s="85" customFormat="1" ht="15" customHeight="1">
      <c r="A212" s="95" t="s">
        <v>575</v>
      </c>
      <c r="B212" s="81" t="s">
        <v>1661</v>
      </c>
      <c r="C212" s="386" t="e">
        <f>IF(B212="","",VLOOKUP($B212,'Feuillet B'!$A$7:$I$107,3,0))</f>
        <v>#N/A</v>
      </c>
      <c r="D212" s="387" t="e">
        <f>IF(B212="","",VLOOKUP($B212,'Feuillet B'!$A$7:$I$107,5,0))</f>
        <v>#N/A</v>
      </c>
      <c r="E212" s="388" t="e">
        <f>IF(B212="","",VLOOKUP(B212,'Feuillet B'!$A$7:$I$107,6,0))</f>
        <v>#N/A</v>
      </c>
      <c r="F212" s="389" t="e">
        <f>IF(B212="","",VLOOKUP($B212,'Feuillet B'!$A$7:$I$156,7,0))</f>
        <v>#N/A</v>
      </c>
      <c r="G212" s="390" t="e">
        <f>IF(B212="","",VLOOKUP($B212,'Feuillet B'!$A$7:$I$56,8,0))</f>
        <v>#N/A</v>
      </c>
      <c r="H212" s="97" t="s">
        <v>1905</v>
      </c>
      <c r="I212" s="364" t="s">
        <v>384</v>
      </c>
      <c r="J212" s="100" t="s">
        <v>808</v>
      </c>
      <c r="K212" s="81" t="s">
        <v>808</v>
      </c>
      <c r="L212" s="98" t="s">
        <v>1202</v>
      </c>
      <c r="M212" s="81" t="s">
        <v>808</v>
      </c>
      <c r="N212" s="96" t="s">
        <v>1884</v>
      </c>
      <c r="O212" s="81" t="s">
        <v>1203</v>
      </c>
      <c r="P212" s="392" t="str">
        <f>VLOOKUP(O212,Traitements!$A$2:$B$40,2,0)</f>
        <v>_indéterminé</v>
      </c>
      <c r="Q212" s="401" t="e">
        <f>VLOOKUP(L212,'Feuillet E'!$A$7:$I$50,7,0)</f>
        <v>#N/A</v>
      </c>
      <c r="R212" s="409"/>
      <c r="S212" s="86"/>
      <c r="T212" s="86"/>
      <c r="U212" s="86"/>
      <c r="V212" s="86"/>
      <c r="W212" s="86"/>
      <c r="X212" s="86"/>
      <c r="Y212" s="86"/>
      <c r="Z212" s="86"/>
      <c r="AA212" s="80"/>
      <c r="AB212" s="80"/>
      <c r="AC212" s="80"/>
      <c r="AD212" s="80"/>
      <c r="AE212" s="80"/>
      <c r="AF212" s="80"/>
      <c r="AG212" s="80"/>
      <c r="AH212" s="80"/>
      <c r="AI212" s="80"/>
      <c r="AJ212" s="80"/>
      <c r="AK212" s="80"/>
      <c r="AL212" s="80"/>
      <c r="AM212" s="80"/>
      <c r="AN212" s="80"/>
      <c r="AO212" s="80"/>
      <c r="AP212" s="80"/>
      <c r="AQ212" s="80"/>
      <c r="AR212" s="80"/>
      <c r="AS212" s="80"/>
      <c r="AT212" s="80"/>
    </row>
    <row r="213" spans="1:46" s="85" customFormat="1" ht="15" customHeight="1">
      <c r="A213" s="95" t="s">
        <v>575</v>
      </c>
      <c r="B213" s="81" t="s">
        <v>1661</v>
      </c>
      <c r="C213" s="386" t="e">
        <f>IF(B213="","",VLOOKUP($B213,'Feuillet B'!$A$7:$I$107,3,0))</f>
        <v>#N/A</v>
      </c>
      <c r="D213" s="387" t="e">
        <f>IF(B213="","",VLOOKUP($B213,'Feuillet B'!$A$7:$I$107,5,0))</f>
        <v>#N/A</v>
      </c>
      <c r="E213" s="388" t="e">
        <f>IF(B213="","",VLOOKUP(B213,'Feuillet B'!$A$7:$I$107,6,0))</f>
        <v>#N/A</v>
      </c>
      <c r="F213" s="389" t="e">
        <f>IF(B213="","",VLOOKUP($B213,'Feuillet B'!$A$7:$I$156,7,0))</f>
        <v>#N/A</v>
      </c>
      <c r="G213" s="390" t="e">
        <f>IF(B213="","",VLOOKUP($B213,'Feuillet B'!$A$7:$I$56,8,0))</f>
        <v>#N/A</v>
      </c>
      <c r="H213" s="97" t="s">
        <v>1905</v>
      </c>
      <c r="I213" s="364" t="s">
        <v>384</v>
      </c>
      <c r="J213" s="100" t="s">
        <v>808</v>
      </c>
      <c r="K213" s="81" t="s">
        <v>808</v>
      </c>
      <c r="L213" s="98" t="s">
        <v>1202</v>
      </c>
      <c r="M213" s="81" t="s">
        <v>808</v>
      </c>
      <c r="N213" s="96" t="s">
        <v>1884</v>
      </c>
      <c r="O213" s="81" t="s">
        <v>1203</v>
      </c>
      <c r="P213" s="392" t="str">
        <f>VLOOKUP(O213,Traitements!$A$2:$B$40,2,0)</f>
        <v>_indéterminé</v>
      </c>
      <c r="Q213" s="401" t="e">
        <f>VLOOKUP(L213,'Feuillet E'!$A$7:$I$50,7,0)</f>
        <v>#N/A</v>
      </c>
      <c r="R213" s="409"/>
      <c r="S213" s="86"/>
      <c r="T213" s="86"/>
      <c r="U213" s="86"/>
      <c r="V213" s="86"/>
      <c r="W213" s="86"/>
      <c r="X213" s="86"/>
      <c r="Y213" s="86"/>
      <c r="Z213" s="86"/>
      <c r="AA213" s="80"/>
      <c r="AB213" s="80"/>
      <c r="AC213" s="80"/>
      <c r="AD213" s="80"/>
      <c r="AE213" s="80"/>
      <c r="AF213" s="80"/>
      <c r="AG213" s="80"/>
      <c r="AH213" s="80"/>
      <c r="AI213" s="80"/>
      <c r="AJ213" s="80"/>
      <c r="AK213" s="80"/>
      <c r="AL213" s="80"/>
      <c r="AM213" s="80"/>
      <c r="AN213" s="80"/>
      <c r="AO213" s="80"/>
      <c r="AP213" s="80"/>
      <c r="AQ213" s="80"/>
      <c r="AR213" s="80"/>
      <c r="AS213" s="80"/>
      <c r="AT213" s="80"/>
    </row>
    <row r="214" spans="1:46" s="85" customFormat="1" ht="15" customHeight="1">
      <c r="A214" s="95" t="s">
        <v>575</v>
      </c>
      <c r="B214" s="81" t="s">
        <v>1661</v>
      </c>
      <c r="C214" s="386" t="e">
        <f>IF(B214="","",VLOOKUP($B214,'Feuillet B'!$A$7:$I$107,3,0))</f>
        <v>#N/A</v>
      </c>
      <c r="D214" s="387" t="e">
        <f>IF(B214="","",VLOOKUP($B214,'Feuillet B'!$A$7:$I$107,5,0))</f>
        <v>#N/A</v>
      </c>
      <c r="E214" s="388" t="e">
        <f>IF(B214="","",VLOOKUP(B214,'Feuillet B'!$A$7:$I$107,6,0))</f>
        <v>#N/A</v>
      </c>
      <c r="F214" s="389" t="e">
        <f>IF(B214="","",VLOOKUP($B214,'Feuillet B'!$A$7:$I$156,7,0))</f>
        <v>#N/A</v>
      </c>
      <c r="G214" s="390" t="e">
        <f>IF(B214="","",VLOOKUP($B214,'Feuillet B'!$A$7:$I$56,8,0))</f>
        <v>#N/A</v>
      </c>
      <c r="H214" s="97" t="s">
        <v>1905</v>
      </c>
      <c r="I214" s="364" t="s">
        <v>384</v>
      </c>
      <c r="J214" s="100" t="s">
        <v>808</v>
      </c>
      <c r="K214" s="81" t="s">
        <v>808</v>
      </c>
      <c r="L214" s="98" t="s">
        <v>1202</v>
      </c>
      <c r="M214" s="81" t="s">
        <v>808</v>
      </c>
      <c r="N214" s="96" t="s">
        <v>1884</v>
      </c>
      <c r="O214" s="81" t="s">
        <v>1203</v>
      </c>
      <c r="P214" s="392" t="str">
        <f>VLOOKUP(O214,Traitements!$A$2:$B$40,2,0)</f>
        <v>_indéterminé</v>
      </c>
      <c r="Q214" s="401" t="e">
        <f>VLOOKUP(L214,'Feuillet E'!$A$7:$I$50,7,0)</f>
        <v>#N/A</v>
      </c>
      <c r="R214" s="409"/>
      <c r="S214" s="86"/>
      <c r="T214" s="86"/>
      <c r="U214" s="86"/>
      <c r="V214" s="86"/>
      <c r="W214" s="86"/>
      <c r="X214" s="86"/>
      <c r="Y214" s="86"/>
      <c r="Z214" s="86"/>
      <c r="AA214" s="80"/>
      <c r="AB214" s="80"/>
      <c r="AC214" s="80"/>
      <c r="AD214" s="80"/>
      <c r="AE214" s="80"/>
      <c r="AF214" s="80"/>
      <c r="AG214" s="80"/>
      <c r="AH214" s="80"/>
      <c r="AI214" s="80"/>
      <c r="AJ214" s="80"/>
      <c r="AK214" s="80"/>
      <c r="AL214" s="80"/>
      <c r="AM214" s="80"/>
      <c r="AN214" s="80"/>
      <c r="AO214" s="80"/>
      <c r="AP214" s="80"/>
      <c r="AQ214" s="80"/>
      <c r="AR214" s="80"/>
      <c r="AS214" s="80"/>
      <c r="AT214" s="80"/>
    </row>
    <row r="215" spans="1:46" s="85" customFormat="1" ht="15" customHeight="1">
      <c r="A215" s="95" t="s">
        <v>575</v>
      </c>
      <c r="B215" s="81" t="s">
        <v>1661</v>
      </c>
      <c r="C215" s="386" t="e">
        <f>IF(B215="","",VLOOKUP($B215,'Feuillet B'!$A$7:$I$107,3,0))</f>
        <v>#N/A</v>
      </c>
      <c r="D215" s="387" t="e">
        <f>IF(B215="","",VLOOKUP($B215,'Feuillet B'!$A$7:$I$107,5,0))</f>
        <v>#N/A</v>
      </c>
      <c r="E215" s="388" t="e">
        <f>IF(B215="","",VLOOKUP(B215,'Feuillet B'!$A$7:$I$107,6,0))</f>
        <v>#N/A</v>
      </c>
      <c r="F215" s="389" t="e">
        <f>IF(B215="","",VLOOKUP($B215,'Feuillet B'!$A$7:$I$156,7,0))</f>
        <v>#N/A</v>
      </c>
      <c r="G215" s="390" t="e">
        <f>IF(B215="","",VLOOKUP($B215,'Feuillet B'!$A$7:$I$56,8,0))</f>
        <v>#N/A</v>
      </c>
      <c r="H215" s="97" t="s">
        <v>1905</v>
      </c>
      <c r="I215" s="364" t="s">
        <v>384</v>
      </c>
      <c r="J215" s="100" t="s">
        <v>808</v>
      </c>
      <c r="K215" s="81" t="s">
        <v>808</v>
      </c>
      <c r="L215" s="98" t="s">
        <v>1202</v>
      </c>
      <c r="M215" s="81" t="s">
        <v>808</v>
      </c>
      <c r="N215" s="96" t="s">
        <v>1884</v>
      </c>
      <c r="O215" s="81" t="s">
        <v>1203</v>
      </c>
      <c r="P215" s="392" t="str">
        <f>VLOOKUP(O215,Traitements!$A$2:$B$40,2,0)</f>
        <v>_indéterminé</v>
      </c>
      <c r="Q215" s="401" t="e">
        <f>VLOOKUP(L215,'Feuillet E'!$A$7:$I$50,7,0)</f>
        <v>#N/A</v>
      </c>
      <c r="R215" s="409"/>
      <c r="S215" s="86"/>
      <c r="T215" s="86"/>
      <c r="U215" s="86"/>
      <c r="V215" s="86"/>
      <c r="W215" s="86"/>
      <c r="X215" s="86"/>
      <c r="Y215" s="86"/>
      <c r="Z215" s="86"/>
      <c r="AA215" s="80"/>
      <c r="AB215" s="80"/>
      <c r="AC215" s="80"/>
      <c r="AD215" s="80"/>
      <c r="AE215" s="80"/>
      <c r="AF215" s="80"/>
      <c r="AG215" s="80"/>
      <c r="AH215" s="80"/>
      <c r="AI215" s="80"/>
      <c r="AJ215" s="80"/>
      <c r="AK215" s="80"/>
      <c r="AL215" s="80"/>
      <c r="AM215" s="80"/>
      <c r="AN215" s="80"/>
      <c r="AO215" s="80"/>
      <c r="AP215" s="80"/>
      <c r="AQ215" s="80"/>
      <c r="AR215" s="80"/>
      <c r="AS215" s="80"/>
      <c r="AT215" s="80"/>
    </row>
    <row r="216" spans="1:46" s="85" customFormat="1" ht="15" customHeight="1">
      <c r="A216" s="95" t="s">
        <v>575</v>
      </c>
      <c r="B216" s="81" t="s">
        <v>1661</v>
      </c>
      <c r="C216" s="386" t="e">
        <f>IF(B216="","",VLOOKUP($B216,'Feuillet B'!$A$7:$I$107,3,0))</f>
        <v>#N/A</v>
      </c>
      <c r="D216" s="387" t="e">
        <f>IF(B216="","",VLOOKUP($B216,'Feuillet B'!$A$7:$I$107,5,0))</f>
        <v>#N/A</v>
      </c>
      <c r="E216" s="388" t="e">
        <f>IF(B216="","",VLOOKUP(B216,'Feuillet B'!$A$7:$I$107,6,0))</f>
        <v>#N/A</v>
      </c>
      <c r="F216" s="389" t="e">
        <f>IF(B216="","",VLOOKUP($B216,'Feuillet B'!$A$7:$I$156,7,0))</f>
        <v>#N/A</v>
      </c>
      <c r="G216" s="390" t="e">
        <f>IF(B216="","",VLOOKUP($B216,'Feuillet B'!$A$7:$I$56,8,0))</f>
        <v>#N/A</v>
      </c>
      <c r="H216" s="97" t="s">
        <v>1905</v>
      </c>
      <c r="I216" s="364" t="s">
        <v>384</v>
      </c>
      <c r="J216" s="100" t="s">
        <v>808</v>
      </c>
      <c r="K216" s="81" t="s">
        <v>808</v>
      </c>
      <c r="L216" s="98" t="s">
        <v>1202</v>
      </c>
      <c r="M216" s="81" t="s">
        <v>808</v>
      </c>
      <c r="N216" s="96" t="s">
        <v>1884</v>
      </c>
      <c r="O216" s="81" t="s">
        <v>1203</v>
      </c>
      <c r="P216" s="392" t="str">
        <f>VLOOKUP(O216,Traitements!$A$2:$B$40,2,0)</f>
        <v>_indéterminé</v>
      </c>
      <c r="Q216" s="401" t="e">
        <f>VLOOKUP(L216,'Feuillet E'!$A$7:$I$50,7,0)</f>
        <v>#N/A</v>
      </c>
      <c r="R216" s="409"/>
      <c r="S216" s="86"/>
      <c r="T216" s="86"/>
      <c r="U216" s="86"/>
      <c r="V216" s="86"/>
      <c r="W216" s="86"/>
      <c r="X216" s="86"/>
      <c r="Y216" s="86"/>
      <c r="Z216" s="86"/>
      <c r="AA216" s="80"/>
      <c r="AB216" s="80"/>
      <c r="AC216" s="80"/>
      <c r="AD216" s="80"/>
      <c r="AE216" s="80"/>
      <c r="AF216" s="80"/>
      <c r="AG216" s="80"/>
      <c r="AH216" s="80"/>
      <c r="AI216" s="80"/>
      <c r="AJ216" s="80"/>
      <c r="AK216" s="80"/>
      <c r="AL216" s="80"/>
      <c r="AM216" s="80"/>
      <c r="AN216" s="80"/>
      <c r="AO216" s="80"/>
      <c r="AP216" s="80"/>
      <c r="AQ216" s="80"/>
      <c r="AR216" s="80"/>
      <c r="AS216" s="80"/>
      <c r="AT216" s="80"/>
    </row>
    <row r="217" spans="1:46" s="85" customFormat="1" ht="15" customHeight="1">
      <c r="A217" s="95" t="s">
        <v>575</v>
      </c>
      <c r="B217" s="81" t="s">
        <v>1661</v>
      </c>
      <c r="C217" s="386" t="e">
        <f>IF(B217="","",VLOOKUP($B217,'Feuillet B'!$A$7:$I$107,3,0))</f>
        <v>#N/A</v>
      </c>
      <c r="D217" s="387" t="e">
        <f>IF(B217="","",VLOOKUP($B217,'Feuillet B'!$A$7:$I$107,5,0))</f>
        <v>#N/A</v>
      </c>
      <c r="E217" s="388" t="e">
        <f>IF(B217="","",VLOOKUP(B217,'Feuillet B'!$A$7:$I$107,6,0))</f>
        <v>#N/A</v>
      </c>
      <c r="F217" s="389" t="e">
        <f>IF(B217="","",VLOOKUP($B217,'Feuillet B'!$A$7:$I$156,7,0))</f>
        <v>#N/A</v>
      </c>
      <c r="G217" s="390" t="e">
        <f>IF(B217="","",VLOOKUP($B217,'Feuillet B'!$A$7:$I$56,8,0))</f>
        <v>#N/A</v>
      </c>
      <c r="H217" s="97" t="s">
        <v>1905</v>
      </c>
      <c r="I217" s="364" t="s">
        <v>384</v>
      </c>
      <c r="J217" s="100" t="s">
        <v>808</v>
      </c>
      <c r="K217" s="81" t="s">
        <v>808</v>
      </c>
      <c r="L217" s="98" t="s">
        <v>1202</v>
      </c>
      <c r="M217" s="81" t="s">
        <v>808</v>
      </c>
      <c r="N217" s="96" t="s">
        <v>1884</v>
      </c>
      <c r="O217" s="81" t="s">
        <v>1203</v>
      </c>
      <c r="P217" s="392" t="str">
        <f>VLOOKUP(O217,Traitements!$A$2:$B$40,2,0)</f>
        <v>_indéterminé</v>
      </c>
      <c r="Q217" s="401" t="e">
        <f>VLOOKUP(L217,'Feuillet E'!$A$7:$I$50,7,0)</f>
        <v>#N/A</v>
      </c>
      <c r="R217" s="409"/>
      <c r="S217" s="86"/>
      <c r="T217" s="86"/>
      <c r="U217" s="86"/>
      <c r="V217" s="86"/>
      <c r="W217" s="86"/>
      <c r="X217" s="86"/>
      <c r="Y217" s="86"/>
      <c r="Z217" s="86"/>
      <c r="AA217" s="80"/>
      <c r="AB217" s="80"/>
      <c r="AC217" s="80"/>
      <c r="AD217" s="80"/>
      <c r="AE217" s="80"/>
      <c r="AF217" s="80"/>
      <c r="AG217" s="80"/>
      <c r="AH217" s="80"/>
      <c r="AI217" s="80"/>
      <c r="AJ217" s="80"/>
      <c r="AK217" s="80"/>
      <c r="AL217" s="80"/>
      <c r="AM217" s="80"/>
      <c r="AN217" s="80"/>
      <c r="AO217" s="80"/>
      <c r="AP217" s="80"/>
      <c r="AQ217" s="80"/>
      <c r="AR217" s="80"/>
      <c r="AS217" s="80"/>
      <c r="AT217" s="80"/>
    </row>
    <row r="218" spans="1:46" s="85" customFormat="1" ht="15" customHeight="1">
      <c r="A218" s="95" t="s">
        <v>575</v>
      </c>
      <c r="B218" s="81" t="s">
        <v>1661</v>
      </c>
      <c r="C218" s="386" t="e">
        <f>IF(B218="","",VLOOKUP($B218,'Feuillet B'!$A$7:$I$107,3,0))</f>
        <v>#N/A</v>
      </c>
      <c r="D218" s="387" t="e">
        <f>IF(B218="","",VLOOKUP($B218,'Feuillet B'!$A$7:$I$107,5,0))</f>
        <v>#N/A</v>
      </c>
      <c r="E218" s="388" t="e">
        <f>IF(B218="","",VLOOKUP(B218,'Feuillet B'!$A$7:$I$107,6,0))</f>
        <v>#N/A</v>
      </c>
      <c r="F218" s="389" t="e">
        <f>IF(B218="","",VLOOKUP($B218,'Feuillet B'!$A$7:$I$156,7,0))</f>
        <v>#N/A</v>
      </c>
      <c r="G218" s="390" t="e">
        <f>IF(B218="","",VLOOKUP($B218,'Feuillet B'!$A$7:$I$56,8,0))</f>
        <v>#N/A</v>
      </c>
      <c r="H218" s="97" t="s">
        <v>1905</v>
      </c>
      <c r="I218" s="364" t="s">
        <v>384</v>
      </c>
      <c r="J218" s="100" t="s">
        <v>808</v>
      </c>
      <c r="K218" s="81" t="s">
        <v>808</v>
      </c>
      <c r="L218" s="98" t="s">
        <v>1202</v>
      </c>
      <c r="M218" s="81" t="s">
        <v>808</v>
      </c>
      <c r="N218" s="96" t="s">
        <v>1884</v>
      </c>
      <c r="O218" s="81" t="s">
        <v>1203</v>
      </c>
      <c r="P218" s="392" t="str">
        <f>VLOOKUP(O218,Traitements!$A$2:$B$40,2,0)</f>
        <v>_indéterminé</v>
      </c>
      <c r="Q218" s="401" t="e">
        <f>VLOOKUP(L218,'Feuillet E'!$A$7:$I$50,7,0)</f>
        <v>#N/A</v>
      </c>
      <c r="R218" s="409"/>
      <c r="S218" s="86"/>
      <c r="T218" s="86"/>
      <c r="U218" s="86"/>
      <c r="V218" s="86"/>
      <c r="W218" s="86"/>
      <c r="X218" s="86"/>
      <c r="Y218" s="86"/>
      <c r="Z218" s="86"/>
      <c r="AA218" s="80"/>
      <c r="AB218" s="80"/>
      <c r="AC218" s="80"/>
      <c r="AD218" s="80"/>
      <c r="AE218" s="80"/>
      <c r="AF218" s="80"/>
      <c r="AG218" s="80"/>
      <c r="AH218" s="80"/>
      <c r="AI218" s="80"/>
      <c r="AJ218" s="80"/>
      <c r="AK218" s="80"/>
      <c r="AL218" s="80"/>
      <c r="AM218" s="80"/>
      <c r="AN218" s="80"/>
      <c r="AO218" s="80"/>
      <c r="AP218" s="80"/>
      <c r="AQ218" s="80"/>
      <c r="AR218" s="80"/>
      <c r="AS218" s="80"/>
      <c r="AT218" s="80"/>
    </row>
    <row r="219" spans="1:46" s="85" customFormat="1" ht="15" customHeight="1">
      <c r="A219" s="95" t="s">
        <v>575</v>
      </c>
      <c r="B219" s="81" t="s">
        <v>1661</v>
      </c>
      <c r="C219" s="386" t="e">
        <f>IF(B219="","",VLOOKUP($B219,'Feuillet B'!$A$7:$I$107,3,0))</f>
        <v>#N/A</v>
      </c>
      <c r="D219" s="387" t="e">
        <f>IF(B219="","",VLOOKUP($B219,'Feuillet B'!$A$7:$I$107,5,0))</f>
        <v>#N/A</v>
      </c>
      <c r="E219" s="388" t="e">
        <f>IF(B219="","",VLOOKUP(B219,'Feuillet B'!$A$7:$I$107,6,0))</f>
        <v>#N/A</v>
      </c>
      <c r="F219" s="389" t="e">
        <f>IF(B219="","",VLOOKUP($B219,'Feuillet B'!$A$7:$I$156,7,0))</f>
        <v>#N/A</v>
      </c>
      <c r="G219" s="390" t="e">
        <f>IF(B219="","",VLOOKUP($B219,'Feuillet B'!$A$7:$I$56,8,0))</f>
        <v>#N/A</v>
      </c>
      <c r="H219" s="97" t="s">
        <v>1905</v>
      </c>
      <c r="I219" s="364" t="s">
        <v>384</v>
      </c>
      <c r="J219" s="100" t="s">
        <v>808</v>
      </c>
      <c r="K219" s="81" t="s">
        <v>808</v>
      </c>
      <c r="L219" s="98" t="s">
        <v>1202</v>
      </c>
      <c r="M219" s="81" t="s">
        <v>808</v>
      </c>
      <c r="N219" s="96" t="s">
        <v>1884</v>
      </c>
      <c r="O219" s="81" t="s">
        <v>1203</v>
      </c>
      <c r="P219" s="392" t="str">
        <f>VLOOKUP(O219,Traitements!$A$2:$B$40,2,0)</f>
        <v>_indéterminé</v>
      </c>
      <c r="Q219" s="401" t="e">
        <f>VLOOKUP(L219,'Feuillet E'!$A$7:$I$50,7,0)</f>
        <v>#N/A</v>
      </c>
      <c r="R219" s="409"/>
      <c r="S219" s="86"/>
      <c r="T219" s="86"/>
      <c r="U219" s="86"/>
      <c r="V219" s="86"/>
      <c r="W219" s="86"/>
      <c r="X219" s="86"/>
      <c r="Y219" s="86"/>
      <c r="Z219" s="86"/>
      <c r="AA219" s="80"/>
      <c r="AB219" s="80"/>
      <c r="AC219" s="80"/>
      <c r="AD219" s="80"/>
      <c r="AE219" s="80"/>
      <c r="AF219" s="80"/>
      <c r="AG219" s="80"/>
      <c r="AH219" s="80"/>
      <c r="AI219" s="80"/>
      <c r="AJ219" s="80"/>
      <c r="AK219" s="80"/>
      <c r="AL219" s="80"/>
      <c r="AM219" s="80"/>
      <c r="AN219" s="80"/>
      <c r="AO219" s="80"/>
      <c r="AP219" s="80"/>
      <c r="AQ219" s="80"/>
      <c r="AR219" s="80"/>
      <c r="AS219" s="80"/>
      <c r="AT219" s="80"/>
    </row>
    <row r="220" spans="1:46" s="85" customFormat="1" ht="15" customHeight="1">
      <c r="A220" s="95" t="s">
        <v>575</v>
      </c>
      <c r="B220" s="81" t="s">
        <v>1661</v>
      </c>
      <c r="C220" s="386" t="e">
        <f>IF(B220="","",VLOOKUP($B220,'Feuillet B'!$A$7:$I$107,3,0))</f>
        <v>#N/A</v>
      </c>
      <c r="D220" s="387" t="e">
        <f>IF(B220="","",VLOOKUP($B220,'Feuillet B'!$A$7:$I$107,5,0))</f>
        <v>#N/A</v>
      </c>
      <c r="E220" s="388" t="e">
        <f>IF(B220="","",VLOOKUP(B220,'Feuillet B'!$A$7:$I$107,6,0))</f>
        <v>#N/A</v>
      </c>
      <c r="F220" s="389" t="e">
        <f>IF(B220="","",VLOOKUP($B220,'Feuillet B'!$A$7:$I$156,7,0))</f>
        <v>#N/A</v>
      </c>
      <c r="G220" s="390" t="e">
        <f>IF(B220="","",VLOOKUP($B220,'Feuillet B'!$A$7:$I$56,8,0))</f>
        <v>#N/A</v>
      </c>
      <c r="H220" s="97" t="s">
        <v>1905</v>
      </c>
      <c r="I220" s="364" t="s">
        <v>384</v>
      </c>
      <c r="J220" s="100" t="s">
        <v>808</v>
      </c>
      <c r="K220" s="81" t="s">
        <v>808</v>
      </c>
      <c r="L220" s="98" t="s">
        <v>1202</v>
      </c>
      <c r="M220" s="81" t="s">
        <v>808</v>
      </c>
      <c r="N220" s="96" t="s">
        <v>1884</v>
      </c>
      <c r="O220" s="81" t="s">
        <v>1203</v>
      </c>
      <c r="P220" s="392" t="str">
        <f>VLOOKUP(O220,Traitements!$A$2:$B$40,2,0)</f>
        <v>_indéterminé</v>
      </c>
      <c r="Q220" s="401" t="e">
        <f>VLOOKUP(L220,'Feuillet E'!$A$7:$I$50,7,0)</f>
        <v>#N/A</v>
      </c>
      <c r="R220" s="409"/>
      <c r="S220" s="86"/>
      <c r="T220" s="86"/>
      <c r="U220" s="86"/>
      <c r="V220" s="86"/>
      <c r="W220" s="86"/>
      <c r="X220" s="86"/>
      <c r="Y220" s="86"/>
      <c r="Z220" s="86"/>
      <c r="AA220" s="80"/>
      <c r="AB220" s="80"/>
      <c r="AC220" s="80"/>
      <c r="AD220" s="80"/>
      <c r="AE220" s="80"/>
      <c r="AF220" s="80"/>
      <c r="AG220" s="80"/>
      <c r="AH220" s="80"/>
      <c r="AI220" s="80"/>
      <c r="AJ220" s="80"/>
      <c r="AK220" s="80"/>
      <c r="AL220" s="80"/>
      <c r="AM220" s="80"/>
      <c r="AN220" s="80"/>
      <c r="AO220" s="80"/>
      <c r="AP220" s="80"/>
      <c r="AQ220" s="80"/>
      <c r="AR220" s="80"/>
      <c r="AS220" s="80"/>
      <c r="AT220" s="80"/>
    </row>
    <row r="221" spans="1:46" s="85" customFormat="1" ht="15" customHeight="1">
      <c r="A221" s="95" t="s">
        <v>575</v>
      </c>
      <c r="B221" s="81" t="s">
        <v>1661</v>
      </c>
      <c r="C221" s="386" t="e">
        <f>IF(B221="","",VLOOKUP($B221,'Feuillet B'!$A$7:$I$107,3,0))</f>
        <v>#N/A</v>
      </c>
      <c r="D221" s="387" t="e">
        <f>IF(B221="","",VLOOKUP($B221,'Feuillet B'!$A$7:$I$107,5,0))</f>
        <v>#N/A</v>
      </c>
      <c r="E221" s="388" t="e">
        <f>IF(B221="","",VLOOKUP(B221,'Feuillet B'!$A$7:$I$107,6,0))</f>
        <v>#N/A</v>
      </c>
      <c r="F221" s="389" t="e">
        <f>IF(B221="","",VLOOKUP($B221,'Feuillet B'!$A$7:$I$156,7,0))</f>
        <v>#N/A</v>
      </c>
      <c r="G221" s="390" t="e">
        <f>IF(B221="","",VLOOKUP($B221,'Feuillet B'!$A$7:$I$56,8,0))</f>
        <v>#N/A</v>
      </c>
      <c r="H221" s="97" t="s">
        <v>1905</v>
      </c>
      <c r="I221" s="364" t="s">
        <v>384</v>
      </c>
      <c r="J221" s="100" t="s">
        <v>808</v>
      </c>
      <c r="K221" s="81" t="s">
        <v>808</v>
      </c>
      <c r="L221" s="98" t="s">
        <v>1202</v>
      </c>
      <c r="M221" s="81" t="s">
        <v>808</v>
      </c>
      <c r="N221" s="96" t="s">
        <v>1884</v>
      </c>
      <c r="O221" s="81" t="s">
        <v>1203</v>
      </c>
      <c r="P221" s="392" t="str">
        <f>VLOOKUP(O221,Traitements!$A$2:$B$40,2,0)</f>
        <v>_indéterminé</v>
      </c>
      <c r="Q221" s="401" t="e">
        <f>VLOOKUP(L221,'Feuillet E'!$A$7:$I$50,7,0)</f>
        <v>#N/A</v>
      </c>
      <c r="R221" s="409"/>
      <c r="S221" s="86"/>
      <c r="T221" s="86"/>
      <c r="U221" s="86"/>
      <c r="V221" s="86"/>
      <c r="W221" s="86"/>
      <c r="X221" s="86"/>
      <c r="Y221" s="86"/>
      <c r="Z221" s="86"/>
      <c r="AA221" s="80"/>
      <c r="AB221" s="80"/>
      <c r="AC221" s="80"/>
      <c r="AD221" s="80"/>
      <c r="AE221" s="80"/>
      <c r="AF221" s="80"/>
      <c r="AG221" s="80"/>
      <c r="AH221" s="80"/>
      <c r="AI221" s="80"/>
      <c r="AJ221" s="80"/>
      <c r="AK221" s="80"/>
      <c r="AL221" s="80"/>
      <c r="AM221" s="80"/>
      <c r="AN221" s="80"/>
      <c r="AO221" s="80"/>
      <c r="AP221" s="80"/>
      <c r="AQ221" s="80"/>
      <c r="AR221" s="80"/>
      <c r="AS221" s="80"/>
      <c r="AT221" s="80"/>
    </row>
    <row r="222" spans="1:46" s="85" customFormat="1" ht="15" customHeight="1">
      <c r="A222" s="95" t="s">
        <v>575</v>
      </c>
      <c r="B222" s="81" t="s">
        <v>1661</v>
      </c>
      <c r="C222" s="386" t="e">
        <f>IF(B222="","",VLOOKUP($B222,'Feuillet B'!$A$7:$I$107,3,0))</f>
        <v>#N/A</v>
      </c>
      <c r="D222" s="387" t="e">
        <f>IF(B222="","",VLOOKUP($B222,'Feuillet B'!$A$7:$I$107,5,0))</f>
        <v>#N/A</v>
      </c>
      <c r="E222" s="388" t="e">
        <f>IF(B222="","",VLOOKUP(B222,'Feuillet B'!$A$7:$I$107,6,0))</f>
        <v>#N/A</v>
      </c>
      <c r="F222" s="389" t="e">
        <f>IF(B222="","",VLOOKUP($B222,'Feuillet B'!$A$7:$I$156,7,0))</f>
        <v>#N/A</v>
      </c>
      <c r="G222" s="390" t="e">
        <f>IF(B222="","",VLOOKUP($B222,'Feuillet B'!$A$7:$I$56,8,0))</f>
        <v>#N/A</v>
      </c>
      <c r="H222" s="97" t="s">
        <v>1905</v>
      </c>
      <c r="I222" s="364" t="s">
        <v>384</v>
      </c>
      <c r="J222" s="100" t="s">
        <v>808</v>
      </c>
      <c r="K222" s="81" t="s">
        <v>808</v>
      </c>
      <c r="L222" s="98" t="s">
        <v>1202</v>
      </c>
      <c r="M222" s="81" t="s">
        <v>808</v>
      </c>
      <c r="N222" s="96" t="s">
        <v>1884</v>
      </c>
      <c r="O222" s="81" t="s">
        <v>1203</v>
      </c>
      <c r="P222" s="392" t="str">
        <f>VLOOKUP(O222,Traitements!$A$2:$B$40,2,0)</f>
        <v>_indéterminé</v>
      </c>
      <c r="Q222" s="401" t="e">
        <f>VLOOKUP(L222,'Feuillet E'!$A$7:$I$50,7,0)</f>
        <v>#N/A</v>
      </c>
      <c r="R222" s="409"/>
      <c r="S222" s="86"/>
      <c r="T222" s="86"/>
      <c r="U222" s="86"/>
      <c r="V222" s="86"/>
      <c r="W222" s="86"/>
      <c r="X222" s="86"/>
      <c r="Y222" s="86"/>
      <c r="Z222" s="86"/>
      <c r="AA222" s="80"/>
      <c r="AB222" s="80"/>
      <c r="AC222" s="80"/>
      <c r="AD222" s="80"/>
      <c r="AE222" s="80"/>
      <c r="AF222" s="80"/>
      <c r="AG222" s="80"/>
      <c r="AH222" s="80"/>
      <c r="AI222" s="80"/>
      <c r="AJ222" s="80"/>
      <c r="AK222" s="80"/>
      <c r="AL222" s="80"/>
      <c r="AM222" s="80"/>
      <c r="AN222" s="80"/>
      <c r="AO222" s="80"/>
      <c r="AP222" s="80"/>
      <c r="AQ222" s="80"/>
      <c r="AR222" s="80"/>
      <c r="AS222" s="80"/>
      <c r="AT222" s="80"/>
    </row>
    <row r="223" spans="1:46" s="85" customFormat="1" ht="15" customHeight="1">
      <c r="A223" s="95" t="s">
        <v>575</v>
      </c>
      <c r="B223" s="81" t="s">
        <v>1661</v>
      </c>
      <c r="C223" s="386" t="e">
        <f>IF(B223="","",VLOOKUP($B223,'Feuillet B'!$A$7:$I$107,3,0))</f>
        <v>#N/A</v>
      </c>
      <c r="D223" s="387" t="e">
        <f>IF(B223="","",VLOOKUP($B223,'Feuillet B'!$A$7:$I$107,5,0))</f>
        <v>#N/A</v>
      </c>
      <c r="E223" s="388" t="e">
        <f>IF(B223="","",VLOOKUP(B223,'Feuillet B'!$A$7:$I$107,6,0))</f>
        <v>#N/A</v>
      </c>
      <c r="F223" s="389" t="e">
        <f>IF(B223="","",VLOOKUP($B223,'Feuillet B'!$A$7:$I$156,7,0))</f>
        <v>#N/A</v>
      </c>
      <c r="G223" s="390" t="e">
        <f>IF(B223="","",VLOOKUP($B223,'Feuillet B'!$A$7:$I$56,8,0))</f>
        <v>#N/A</v>
      </c>
      <c r="H223" s="97" t="s">
        <v>1905</v>
      </c>
      <c r="I223" s="364" t="s">
        <v>384</v>
      </c>
      <c r="J223" s="100" t="s">
        <v>808</v>
      </c>
      <c r="K223" s="81" t="s">
        <v>808</v>
      </c>
      <c r="L223" s="98" t="s">
        <v>1202</v>
      </c>
      <c r="M223" s="81" t="s">
        <v>808</v>
      </c>
      <c r="N223" s="96" t="s">
        <v>1884</v>
      </c>
      <c r="O223" s="81" t="s">
        <v>1203</v>
      </c>
      <c r="P223" s="392" t="str">
        <f>VLOOKUP(O223,Traitements!$A$2:$B$40,2,0)</f>
        <v>_indéterminé</v>
      </c>
      <c r="Q223" s="401" t="e">
        <f>VLOOKUP(L223,'Feuillet E'!$A$7:$I$50,7,0)</f>
        <v>#N/A</v>
      </c>
      <c r="R223" s="409"/>
      <c r="S223" s="86"/>
      <c r="T223" s="86"/>
      <c r="U223" s="86"/>
      <c r="V223" s="86"/>
      <c r="W223" s="86"/>
      <c r="X223" s="86"/>
      <c r="Y223" s="86"/>
      <c r="Z223" s="86"/>
      <c r="AA223" s="80"/>
      <c r="AB223" s="80"/>
      <c r="AC223" s="80"/>
      <c r="AD223" s="80"/>
      <c r="AE223" s="80"/>
      <c r="AF223" s="80"/>
      <c r="AG223" s="80"/>
      <c r="AH223" s="80"/>
      <c r="AI223" s="80"/>
      <c r="AJ223" s="80"/>
      <c r="AK223" s="80"/>
      <c r="AL223" s="80"/>
      <c r="AM223" s="80"/>
      <c r="AN223" s="80"/>
      <c r="AO223" s="80"/>
      <c r="AP223" s="80"/>
      <c r="AQ223" s="80"/>
      <c r="AR223" s="80"/>
      <c r="AS223" s="80"/>
      <c r="AT223" s="80"/>
    </row>
    <row r="224" spans="1:46" s="85" customFormat="1" ht="15" customHeight="1">
      <c r="A224" s="95" t="s">
        <v>575</v>
      </c>
      <c r="B224" s="81" t="s">
        <v>1661</v>
      </c>
      <c r="C224" s="386" t="e">
        <f>IF(B224="","",VLOOKUP($B224,'Feuillet B'!$A$7:$I$107,3,0))</f>
        <v>#N/A</v>
      </c>
      <c r="D224" s="387" t="e">
        <f>IF(B224="","",VLOOKUP($B224,'Feuillet B'!$A$7:$I$107,5,0))</f>
        <v>#N/A</v>
      </c>
      <c r="E224" s="388" t="e">
        <f>IF(B224="","",VLOOKUP(B224,'Feuillet B'!$A$7:$I$107,6,0))</f>
        <v>#N/A</v>
      </c>
      <c r="F224" s="389" t="e">
        <f>IF(B224="","",VLOOKUP($B224,'Feuillet B'!$A$7:$I$156,7,0))</f>
        <v>#N/A</v>
      </c>
      <c r="G224" s="390" t="e">
        <f>IF(B224="","",VLOOKUP($B224,'Feuillet B'!$A$7:$I$56,8,0))</f>
        <v>#N/A</v>
      </c>
      <c r="H224" s="97" t="s">
        <v>1905</v>
      </c>
      <c r="I224" s="364" t="s">
        <v>384</v>
      </c>
      <c r="J224" s="100" t="s">
        <v>808</v>
      </c>
      <c r="K224" s="81" t="s">
        <v>808</v>
      </c>
      <c r="L224" s="98" t="s">
        <v>1202</v>
      </c>
      <c r="M224" s="81" t="s">
        <v>808</v>
      </c>
      <c r="N224" s="96" t="s">
        <v>1884</v>
      </c>
      <c r="O224" s="81" t="s">
        <v>1203</v>
      </c>
      <c r="P224" s="392" t="str">
        <f>VLOOKUP(O224,Traitements!$A$2:$B$40,2,0)</f>
        <v>_indéterminé</v>
      </c>
      <c r="Q224" s="401" t="e">
        <f>VLOOKUP(L224,'Feuillet E'!$A$7:$I$50,7,0)</f>
        <v>#N/A</v>
      </c>
      <c r="R224" s="409"/>
      <c r="S224" s="86"/>
      <c r="T224" s="86"/>
      <c r="U224" s="86"/>
      <c r="V224" s="86"/>
      <c r="W224" s="86"/>
      <c r="X224" s="86"/>
      <c r="Y224" s="86"/>
      <c r="Z224" s="86"/>
      <c r="AA224" s="80"/>
      <c r="AB224" s="80"/>
      <c r="AC224" s="80"/>
      <c r="AD224" s="80"/>
      <c r="AE224" s="80"/>
      <c r="AF224" s="80"/>
      <c r="AG224" s="80"/>
      <c r="AH224" s="80"/>
      <c r="AI224" s="80"/>
      <c r="AJ224" s="80"/>
      <c r="AK224" s="80"/>
      <c r="AL224" s="80"/>
      <c r="AM224" s="80"/>
      <c r="AN224" s="80"/>
      <c r="AO224" s="80"/>
      <c r="AP224" s="80"/>
      <c r="AQ224" s="80"/>
      <c r="AR224" s="80"/>
      <c r="AS224" s="80"/>
      <c r="AT224" s="80"/>
    </row>
    <row r="225" spans="1:46" s="85" customFormat="1" ht="15" customHeight="1">
      <c r="A225" s="95" t="s">
        <v>575</v>
      </c>
      <c r="B225" s="81" t="s">
        <v>1661</v>
      </c>
      <c r="C225" s="386" t="e">
        <f>IF(B225="","",VLOOKUP($B225,'Feuillet B'!$A$7:$I$107,3,0))</f>
        <v>#N/A</v>
      </c>
      <c r="D225" s="387" t="e">
        <f>IF(B225="","",VLOOKUP($B225,'Feuillet B'!$A$7:$I$107,5,0))</f>
        <v>#N/A</v>
      </c>
      <c r="E225" s="388" t="e">
        <f>IF(B225="","",VLOOKUP(B225,'Feuillet B'!$A$7:$I$107,6,0))</f>
        <v>#N/A</v>
      </c>
      <c r="F225" s="389" t="e">
        <f>IF(B225="","",VLOOKUP($B225,'Feuillet B'!$A$7:$I$156,7,0))</f>
        <v>#N/A</v>
      </c>
      <c r="G225" s="390" t="e">
        <f>IF(B225="","",VLOOKUP($B225,'Feuillet B'!$A$7:$I$56,8,0))</f>
        <v>#N/A</v>
      </c>
      <c r="H225" s="97" t="s">
        <v>1905</v>
      </c>
      <c r="I225" s="364" t="s">
        <v>384</v>
      </c>
      <c r="J225" s="100" t="s">
        <v>808</v>
      </c>
      <c r="K225" s="81" t="s">
        <v>808</v>
      </c>
      <c r="L225" s="98" t="s">
        <v>1202</v>
      </c>
      <c r="M225" s="81" t="s">
        <v>808</v>
      </c>
      <c r="N225" s="96" t="s">
        <v>1884</v>
      </c>
      <c r="O225" s="81" t="s">
        <v>1203</v>
      </c>
      <c r="P225" s="392" t="str">
        <f>VLOOKUP(O225,Traitements!$A$2:$B$40,2,0)</f>
        <v>_indéterminé</v>
      </c>
      <c r="Q225" s="401" t="e">
        <f>VLOOKUP(L225,'Feuillet E'!$A$7:$I$50,7,0)</f>
        <v>#N/A</v>
      </c>
      <c r="R225" s="409"/>
      <c r="S225" s="86"/>
      <c r="T225" s="86"/>
      <c r="U225" s="86"/>
      <c r="V225" s="86"/>
      <c r="W225" s="86"/>
      <c r="X225" s="86"/>
      <c r="Y225" s="86"/>
      <c r="Z225" s="86"/>
      <c r="AA225" s="80"/>
      <c r="AB225" s="80"/>
      <c r="AC225" s="80"/>
      <c r="AD225" s="80"/>
      <c r="AE225" s="80"/>
      <c r="AF225" s="80"/>
      <c r="AG225" s="80"/>
      <c r="AH225" s="80"/>
      <c r="AI225" s="80"/>
      <c r="AJ225" s="80"/>
      <c r="AK225" s="80"/>
      <c r="AL225" s="80"/>
      <c r="AM225" s="80"/>
      <c r="AN225" s="80"/>
      <c r="AO225" s="80"/>
      <c r="AP225" s="80"/>
      <c r="AQ225" s="80"/>
      <c r="AR225" s="80"/>
      <c r="AS225" s="80"/>
      <c r="AT225" s="80"/>
    </row>
    <row r="226" spans="1:46" s="85" customFormat="1" ht="15" customHeight="1">
      <c r="A226" s="95" t="s">
        <v>575</v>
      </c>
      <c r="B226" s="81" t="s">
        <v>1661</v>
      </c>
      <c r="C226" s="386" t="e">
        <f>IF(B226="","",VLOOKUP($B226,'Feuillet B'!$A$7:$I$107,3,0))</f>
        <v>#N/A</v>
      </c>
      <c r="D226" s="387" t="e">
        <f>IF(B226="","",VLOOKUP($B226,'Feuillet B'!$A$7:$I$107,5,0))</f>
        <v>#N/A</v>
      </c>
      <c r="E226" s="388" t="e">
        <f>IF(B226="","",VLOOKUP(B226,'Feuillet B'!$A$7:$I$107,6,0))</f>
        <v>#N/A</v>
      </c>
      <c r="F226" s="389" t="e">
        <f>IF(B226="","",VLOOKUP($B226,'Feuillet B'!$A$7:$I$156,7,0))</f>
        <v>#N/A</v>
      </c>
      <c r="G226" s="390" t="e">
        <f>IF(B226="","",VLOOKUP($B226,'Feuillet B'!$A$7:$I$56,8,0))</f>
        <v>#N/A</v>
      </c>
      <c r="H226" s="97" t="s">
        <v>1905</v>
      </c>
      <c r="I226" s="364" t="s">
        <v>384</v>
      </c>
      <c r="J226" s="100" t="s">
        <v>808</v>
      </c>
      <c r="K226" s="81" t="s">
        <v>808</v>
      </c>
      <c r="L226" s="98" t="s">
        <v>1202</v>
      </c>
      <c r="M226" s="81" t="s">
        <v>808</v>
      </c>
      <c r="N226" s="96" t="s">
        <v>1884</v>
      </c>
      <c r="O226" s="81" t="s">
        <v>1203</v>
      </c>
      <c r="P226" s="392" t="str">
        <f>VLOOKUP(O226,Traitements!$A$2:$B$40,2,0)</f>
        <v>_indéterminé</v>
      </c>
      <c r="Q226" s="401" t="e">
        <f>VLOOKUP(L226,'Feuillet E'!$A$7:$I$50,7,0)</f>
        <v>#N/A</v>
      </c>
      <c r="R226" s="409"/>
      <c r="S226" s="86"/>
      <c r="T226" s="86"/>
      <c r="U226" s="86"/>
      <c r="V226" s="86"/>
      <c r="W226" s="86"/>
      <c r="X226" s="86"/>
      <c r="Y226" s="86"/>
      <c r="Z226" s="86"/>
      <c r="AA226" s="80"/>
      <c r="AB226" s="80"/>
      <c r="AC226" s="80"/>
      <c r="AD226" s="80"/>
      <c r="AE226" s="80"/>
      <c r="AF226" s="80"/>
      <c r="AG226" s="80"/>
      <c r="AH226" s="80"/>
      <c r="AI226" s="80"/>
      <c r="AJ226" s="80"/>
      <c r="AK226" s="80"/>
      <c r="AL226" s="80"/>
      <c r="AM226" s="80"/>
      <c r="AN226" s="80"/>
      <c r="AO226" s="80"/>
      <c r="AP226" s="80"/>
      <c r="AQ226" s="80"/>
      <c r="AR226" s="80"/>
      <c r="AS226" s="80"/>
      <c r="AT226" s="80"/>
    </row>
    <row r="227" spans="1:46" s="85" customFormat="1" ht="15" customHeight="1">
      <c r="A227" s="95" t="s">
        <v>575</v>
      </c>
      <c r="B227" s="81" t="s">
        <v>1661</v>
      </c>
      <c r="C227" s="386" t="e">
        <f>IF(B227="","",VLOOKUP($B227,'Feuillet B'!$A$7:$I$107,3,0))</f>
        <v>#N/A</v>
      </c>
      <c r="D227" s="387" t="e">
        <f>IF(B227="","",VLOOKUP($B227,'Feuillet B'!$A$7:$I$107,5,0))</f>
        <v>#N/A</v>
      </c>
      <c r="E227" s="388" t="e">
        <f>IF(B227="","",VLOOKUP(B227,'Feuillet B'!$A$7:$I$107,6,0))</f>
        <v>#N/A</v>
      </c>
      <c r="F227" s="389" t="e">
        <f>IF(B227="","",VLOOKUP($B227,'Feuillet B'!$A$7:$I$156,7,0))</f>
        <v>#N/A</v>
      </c>
      <c r="G227" s="390" t="e">
        <f>IF(B227="","",VLOOKUP($B227,'Feuillet B'!$A$7:$I$56,8,0))</f>
        <v>#N/A</v>
      </c>
      <c r="H227" s="97" t="s">
        <v>1905</v>
      </c>
      <c r="I227" s="364" t="s">
        <v>384</v>
      </c>
      <c r="J227" s="100" t="s">
        <v>808</v>
      </c>
      <c r="K227" s="81" t="s">
        <v>808</v>
      </c>
      <c r="L227" s="98" t="s">
        <v>1202</v>
      </c>
      <c r="M227" s="81" t="s">
        <v>808</v>
      </c>
      <c r="N227" s="96" t="s">
        <v>1884</v>
      </c>
      <c r="O227" s="81" t="s">
        <v>1203</v>
      </c>
      <c r="P227" s="392" t="str">
        <f>VLOOKUP(O227,Traitements!$A$2:$B$40,2,0)</f>
        <v>_indéterminé</v>
      </c>
      <c r="Q227" s="401" t="e">
        <f>VLOOKUP(L227,'Feuillet E'!$A$7:$I$50,7,0)</f>
        <v>#N/A</v>
      </c>
      <c r="R227" s="409"/>
      <c r="S227" s="86"/>
      <c r="T227" s="86"/>
      <c r="U227" s="86"/>
      <c r="V227" s="86"/>
      <c r="W227" s="86"/>
      <c r="X227" s="86"/>
      <c r="Y227" s="86"/>
      <c r="Z227" s="86"/>
      <c r="AA227" s="80"/>
      <c r="AB227" s="80"/>
      <c r="AC227" s="80"/>
      <c r="AD227" s="80"/>
      <c r="AE227" s="80"/>
      <c r="AF227" s="80"/>
      <c r="AG227" s="80"/>
      <c r="AH227" s="80"/>
      <c r="AI227" s="80"/>
      <c r="AJ227" s="80"/>
      <c r="AK227" s="80"/>
      <c r="AL227" s="80"/>
      <c r="AM227" s="80"/>
      <c r="AN227" s="80"/>
      <c r="AO227" s="80"/>
      <c r="AP227" s="80"/>
      <c r="AQ227" s="80"/>
      <c r="AR227" s="80"/>
      <c r="AS227" s="80"/>
      <c r="AT227" s="80"/>
    </row>
    <row r="228" spans="1:46" s="85" customFormat="1" ht="15" customHeight="1">
      <c r="A228" s="95" t="s">
        <v>575</v>
      </c>
      <c r="B228" s="81" t="s">
        <v>1661</v>
      </c>
      <c r="C228" s="386" t="e">
        <f>IF(B228="","",VLOOKUP($B228,'Feuillet B'!$A$7:$I$107,3,0))</f>
        <v>#N/A</v>
      </c>
      <c r="D228" s="387" t="e">
        <f>IF(B228="","",VLOOKUP($B228,'Feuillet B'!$A$7:$I$107,5,0))</f>
        <v>#N/A</v>
      </c>
      <c r="E228" s="388" t="e">
        <f>IF(B228="","",VLOOKUP(B228,'Feuillet B'!$A$7:$I$107,6,0))</f>
        <v>#N/A</v>
      </c>
      <c r="F228" s="389" t="e">
        <f>IF(B228="","",VLOOKUP($B228,'Feuillet B'!$A$7:$I$156,7,0))</f>
        <v>#N/A</v>
      </c>
      <c r="G228" s="390" t="e">
        <f>IF(B228="","",VLOOKUP($B228,'Feuillet B'!$A$7:$I$56,8,0))</f>
        <v>#N/A</v>
      </c>
      <c r="H228" s="97" t="s">
        <v>1905</v>
      </c>
      <c r="I228" s="364" t="s">
        <v>384</v>
      </c>
      <c r="J228" s="100" t="s">
        <v>808</v>
      </c>
      <c r="K228" s="81" t="s">
        <v>808</v>
      </c>
      <c r="L228" s="98" t="s">
        <v>1202</v>
      </c>
      <c r="M228" s="81" t="s">
        <v>808</v>
      </c>
      <c r="N228" s="96" t="s">
        <v>1884</v>
      </c>
      <c r="O228" s="81" t="s">
        <v>1203</v>
      </c>
      <c r="P228" s="392" t="str">
        <f>VLOOKUP(O228,Traitements!$A$2:$B$40,2,0)</f>
        <v>_indéterminé</v>
      </c>
      <c r="Q228" s="401" t="e">
        <f>VLOOKUP(L228,'Feuillet E'!$A$7:$I$50,7,0)</f>
        <v>#N/A</v>
      </c>
      <c r="R228" s="409"/>
      <c r="S228" s="86"/>
      <c r="T228" s="86"/>
      <c r="U228" s="86"/>
      <c r="V228" s="86"/>
      <c r="W228" s="86"/>
      <c r="X228" s="86"/>
      <c r="Y228" s="86"/>
      <c r="Z228" s="86"/>
      <c r="AA228" s="80"/>
      <c r="AB228" s="80"/>
      <c r="AC228" s="80"/>
      <c r="AD228" s="80"/>
      <c r="AE228" s="80"/>
      <c r="AF228" s="80"/>
      <c r="AG228" s="80"/>
      <c r="AH228" s="80"/>
      <c r="AI228" s="80"/>
      <c r="AJ228" s="80"/>
      <c r="AK228" s="80"/>
      <c r="AL228" s="80"/>
      <c r="AM228" s="80"/>
      <c r="AN228" s="80"/>
      <c r="AO228" s="80"/>
      <c r="AP228" s="80"/>
      <c r="AQ228" s="80"/>
      <c r="AR228" s="80"/>
      <c r="AS228" s="80"/>
      <c r="AT228" s="80"/>
    </row>
    <row r="229" spans="1:46" s="85" customFormat="1" ht="15" customHeight="1">
      <c r="A229" s="95" t="s">
        <v>575</v>
      </c>
      <c r="B229" s="81" t="s">
        <v>1661</v>
      </c>
      <c r="C229" s="386" t="e">
        <f>IF(B229="","",VLOOKUP($B229,'Feuillet B'!$A$7:$I$107,3,0))</f>
        <v>#N/A</v>
      </c>
      <c r="D229" s="387" t="e">
        <f>IF(B229="","",VLOOKUP($B229,'Feuillet B'!$A$7:$I$107,5,0))</f>
        <v>#N/A</v>
      </c>
      <c r="E229" s="388" t="e">
        <f>IF(B229="","",VLOOKUP(B229,'Feuillet B'!$A$7:$I$107,6,0))</f>
        <v>#N/A</v>
      </c>
      <c r="F229" s="389" t="e">
        <f>IF(B229="","",VLOOKUP($B229,'Feuillet B'!$A$7:$I$156,7,0))</f>
        <v>#N/A</v>
      </c>
      <c r="G229" s="390" t="e">
        <f>IF(B229="","",VLOOKUP($B229,'Feuillet B'!$A$7:$I$56,8,0))</f>
        <v>#N/A</v>
      </c>
      <c r="H229" s="97" t="s">
        <v>1905</v>
      </c>
      <c r="I229" s="364" t="s">
        <v>384</v>
      </c>
      <c r="J229" s="100" t="s">
        <v>808</v>
      </c>
      <c r="K229" s="81" t="s">
        <v>808</v>
      </c>
      <c r="L229" s="98" t="s">
        <v>1202</v>
      </c>
      <c r="M229" s="81" t="s">
        <v>808</v>
      </c>
      <c r="N229" s="96" t="s">
        <v>1884</v>
      </c>
      <c r="O229" s="81" t="s">
        <v>1203</v>
      </c>
      <c r="P229" s="392" t="str">
        <f>VLOOKUP(O229,Traitements!$A$2:$B$40,2,0)</f>
        <v>_indéterminé</v>
      </c>
      <c r="Q229" s="401" t="e">
        <f>VLOOKUP(L229,'Feuillet E'!$A$7:$I$50,7,0)</f>
        <v>#N/A</v>
      </c>
      <c r="R229" s="409"/>
      <c r="S229" s="86"/>
      <c r="T229" s="86"/>
      <c r="U229" s="86"/>
      <c r="V229" s="86"/>
      <c r="W229" s="86"/>
      <c r="X229" s="86"/>
      <c r="Y229" s="86"/>
      <c r="Z229" s="86"/>
      <c r="AA229" s="80"/>
      <c r="AB229" s="80"/>
      <c r="AC229" s="80"/>
      <c r="AD229" s="80"/>
      <c r="AE229" s="80"/>
      <c r="AF229" s="80"/>
      <c r="AG229" s="80"/>
      <c r="AH229" s="80"/>
      <c r="AI229" s="80"/>
      <c r="AJ229" s="80"/>
      <c r="AK229" s="80"/>
      <c r="AL229" s="80"/>
      <c r="AM229" s="80"/>
      <c r="AN229" s="80"/>
      <c r="AO229" s="80"/>
      <c r="AP229" s="80"/>
      <c r="AQ229" s="80"/>
      <c r="AR229" s="80"/>
      <c r="AS229" s="80"/>
      <c r="AT229" s="80"/>
    </row>
    <row r="230" spans="1:46" s="85" customFormat="1" ht="15" customHeight="1">
      <c r="A230" s="95" t="s">
        <v>575</v>
      </c>
      <c r="B230" s="81" t="s">
        <v>1661</v>
      </c>
      <c r="C230" s="386" t="e">
        <f>IF(B230="","",VLOOKUP($B230,'Feuillet B'!$A$7:$I$107,3,0))</f>
        <v>#N/A</v>
      </c>
      <c r="D230" s="387" t="e">
        <f>IF(B230="","",VLOOKUP($B230,'Feuillet B'!$A$7:$I$107,5,0))</f>
        <v>#N/A</v>
      </c>
      <c r="E230" s="388" t="e">
        <f>IF(B230="","",VLOOKUP(B230,'Feuillet B'!$A$7:$I$107,6,0))</f>
        <v>#N/A</v>
      </c>
      <c r="F230" s="389" t="e">
        <f>IF(B230="","",VLOOKUP($B230,'Feuillet B'!$A$7:$I$156,7,0))</f>
        <v>#N/A</v>
      </c>
      <c r="G230" s="390" t="e">
        <f>IF(B230="","",VLOOKUP($B230,'Feuillet B'!$A$7:$I$56,8,0))</f>
        <v>#N/A</v>
      </c>
      <c r="H230" s="97" t="s">
        <v>1905</v>
      </c>
      <c r="I230" s="364" t="s">
        <v>384</v>
      </c>
      <c r="J230" s="100" t="s">
        <v>808</v>
      </c>
      <c r="K230" s="81" t="s">
        <v>808</v>
      </c>
      <c r="L230" s="98" t="s">
        <v>1202</v>
      </c>
      <c r="M230" s="81" t="s">
        <v>808</v>
      </c>
      <c r="N230" s="96" t="s">
        <v>1884</v>
      </c>
      <c r="O230" s="81" t="s">
        <v>1203</v>
      </c>
      <c r="P230" s="392" t="str">
        <f>VLOOKUP(O230,Traitements!$A$2:$B$40,2,0)</f>
        <v>_indéterminé</v>
      </c>
      <c r="Q230" s="401" t="e">
        <f>VLOOKUP(L230,'Feuillet E'!$A$7:$I$50,7,0)</f>
        <v>#N/A</v>
      </c>
      <c r="R230" s="409"/>
      <c r="S230" s="86"/>
      <c r="T230" s="86"/>
      <c r="U230" s="86"/>
      <c r="V230" s="86"/>
      <c r="W230" s="86"/>
      <c r="X230" s="86"/>
      <c r="Y230" s="86"/>
      <c r="Z230" s="86"/>
      <c r="AA230" s="80"/>
      <c r="AB230" s="80"/>
      <c r="AC230" s="80"/>
      <c r="AD230" s="80"/>
      <c r="AE230" s="80"/>
      <c r="AF230" s="80"/>
      <c r="AG230" s="80"/>
      <c r="AH230" s="80"/>
      <c r="AI230" s="80"/>
      <c r="AJ230" s="80"/>
      <c r="AK230" s="80"/>
      <c r="AL230" s="80"/>
      <c r="AM230" s="80"/>
      <c r="AN230" s="80"/>
      <c r="AO230" s="80"/>
      <c r="AP230" s="80"/>
      <c r="AQ230" s="80"/>
      <c r="AR230" s="80"/>
      <c r="AS230" s="80"/>
      <c r="AT230" s="80"/>
    </row>
    <row r="231" spans="1:46" s="85" customFormat="1" ht="15" customHeight="1">
      <c r="A231" s="95" t="s">
        <v>575</v>
      </c>
      <c r="B231" s="81" t="s">
        <v>1661</v>
      </c>
      <c r="C231" s="386" t="e">
        <f>IF(B231="","",VLOOKUP($B231,'Feuillet B'!$A$7:$I$107,3,0))</f>
        <v>#N/A</v>
      </c>
      <c r="D231" s="387" t="e">
        <f>IF(B231="","",VLOOKUP($B231,'Feuillet B'!$A$7:$I$107,5,0))</f>
        <v>#N/A</v>
      </c>
      <c r="E231" s="388" t="e">
        <f>IF(B231="","",VLOOKUP(B231,'Feuillet B'!$A$7:$I$107,6,0))</f>
        <v>#N/A</v>
      </c>
      <c r="F231" s="389" t="e">
        <f>IF(B231="","",VLOOKUP($B231,'Feuillet B'!$A$7:$I$156,7,0))</f>
        <v>#N/A</v>
      </c>
      <c r="G231" s="390" t="e">
        <f>IF(B231="","",VLOOKUP($B231,'Feuillet B'!$A$7:$I$56,8,0))</f>
        <v>#N/A</v>
      </c>
      <c r="H231" s="97" t="s">
        <v>1905</v>
      </c>
      <c r="I231" s="364" t="s">
        <v>384</v>
      </c>
      <c r="J231" s="100" t="s">
        <v>808</v>
      </c>
      <c r="K231" s="81" t="s">
        <v>808</v>
      </c>
      <c r="L231" s="98" t="s">
        <v>1202</v>
      </c>
      <c r="M231" s="81" t="s">
        <v>808</v>
      </c>
      <c r="N231" s="96" t="s">
        <v>1884</v>
      </c>
      <c r="O231" s="81" t="s">
        <v>1203</v>
      </c>
      <c r="P231" s="392" t="str">
        <f>VLOOKUP(O231,Traitements!$A$2:$B$40,2,0)</f>
        <v>_indéterminé</v>
      </c>
      <c r="Q231" s="401" t="e">
        <f>VLOOKUP(L231,'Feuillet E'!$A$7:$I$50,7,0)</f>
        <v>#N/A</v>
      </c>
      <c r="R231" s="409"/>
      <c r="S231" s="86"/>
      <c r="T231" s="86"/>
      <c r="U231" s="86"/>
      <c r="V231" s="86"/>
      <c r="W231" s="86"/>
      <c r="X231" s="86"/>
      <c r="Y231" s="86"/>
      <c r="Z231" s="86"/>
      <c r="AA231" s="80"/>
      <c r="AB231" s="80"/>
      <c r="AC231" s="80"/>
      <c r="AD231" s="80"/>
      <c r="AE231" s="80"/>
      <c r="AF231" s="80"/>
      <c r="AG231" s="80"/>
      <c r="AH231" s="80"/>
      <c r="AI231" s="80"/>
      <c r="AJ231" s="80"/>
      <c r="AK231" s="80"/>
      <c r="AL231" s="80"/>
      <c r="AM231" s="80"/>
      <c r="AN231" s="80"/>
      <c r="AO231" s="80"/>
      <c r="AP231" s="80"/>
      <c r="AQ231" s="80"/>
      <c r="AR231" s="80"/>
      <c r="AS231" s="80"/>
      <c r="AT231" s="80"/>
    </row>
    <row r="232" ht="12.75">
      <c r="A232" s="413" t="s">
        <v>2110</v>
      </c>
    </row>
  </sheetData>
  <sheetProtection password="C138" sheet="1" objects="1" scenarios="1"/>
  <protectedRanges>
    <protectedRange sqref="A232:Q466" name="Plage1"/>
  </protectedRanges>
  <mergeCells count="2">
    <mergeCell ref="Q3:Q4"/>
    <mergeCell ref="Q1:Q2"/>
  </mergeCells>
  <dataValidations count="15">
    <dataValidation allowBlank="1" showInputMessage="1" showErrorMessage="1" prompt="Indiquez la référence du document de transport (n° CMR ou du document de suivi de transfert transfrontalier)" sqref="L6:L231"/>
    <dataValidation type="list" allowBlank="1" showInputMessage="1" showErrorMessage="1" prompt="Cliquez sur la flèche et sélectionnez le collecteur dans la liste.&#10;Pour ajouter un collecteur à la liste, cliquez sur l'en-tête de colonne &quot;Collecteur&quot;" error="Ce collecteur n'est pas encore repris dans votre liste de collecteur ou est mal orthographié" sqref="J6:J231">
      <formula1>Liste_Collecteurs</formula1>
    </dataValidation>
    <dataValidation type="list" allowBlank="1" showInputMessage="1" showErrorMessage="1" prompt="Indiquez le nom du centre de traitement ou sélectionnez-le dans votre liste de centres de regroupement, valorisation ou d'élimination.&#10;Pour ajouter un centre à votre liste, cliquez sur l'en-tête de colonne &quot;Centre de regroupement...&quot;" error="Ce centre n'est pas encore repris dans votre liste ou est mal orthographié" sqref="M6:M231">
      <formula1>Liste_Centres_Traitements</formula1>
    </dataValidation>
    <dataValidation type="list" allowBlank="1" showInputMessage="1" showErrorMessage="1" prompt="Indiquez le nom du centre de traitement final du déchet" error="Ce centre n'est pas encore repris dans votre liste ou est mal orthographié !&#10;&#10;Pour ajouter un centre dans la liste, cliquez sur l'en-tête de colonne &quot;Centre de traitement final&quot;." sqref="N6:N231">
      <formula1>Liste_Centres_Traitements</formula1>
    </dataValidation>
    <dataValidation allowBlank="1" showInputMessage="1" showErrorMessage="1" prompt="Indiquez ici le poids (en kg) du déchet collecté" sqref="H6:H231"/>
    <dataValidation type="list" allowBlank="1" showInputMessage="1" showErrorMessage="1" prompt="Cliquez sur la flèche et sélectionnez le transporteur dans la liste.&#10;Pour ajouter un transporteur dans la liste, cliquez sur l'en-tête de colonne &quot;transporteur&quot;" error="Ce transporteur n'est pas encore repris dans votre liste ou est mal  orthographié !" sqref="K6:K231">
      <formula1>Liste_Transporteurs</formula1>
    </dataValidation>
    <dataValidation allowBlank="1" showInputMessage="1" showErrorMessage="1" prompt="Indiquez ici la date effective de collecte.&#10;&#10;Si plusieures collectes ont lieu sur la même journée, répétez la date" sqref="A6:A231"/>
    <dataValidation errorStyle="information" allowBlank="1" showInputMessage="1" showErrorMessage="1" prompt="Indiquez ici le nom du processus générateur du déchet.&#10;En complétant le tableau du feuillet B, cette colonne se remplit automatiquement après sélection du déchet dans la liste." sqref="E6:E231"/>
    <dataValidation errorStyle="information" allowBlank="1" showInputMessage="1" showErrorMessage="1" prompt="Indiquez ici le code wallon du déchet.&#10;En complétant le tableau du feuillet B, cette colonne se remplit automatiquement après sélection du déchet dans la liste." sqref="F6:F231"/>
    <dataValidation errorStyle="information" type="list" allowBlank="1" showInputMessage="1" showErrorMessage="1" prompt="Indiquez ici si le déchet est dangereux, non dangereux ou inerte.&#10;En complétant le tableau du feuillet B, cette colonne se remplit automatiquement après sélection du déchet dans la liste." sqref="G6:G231">
      <formula1>Liste_Caractéristiques</formula1>
    </dataValidation>
    <dataValidation type="list" allowBlank="1" showInputMessage="1" prompt="Indiquez ici si le déchet est solide, liquide ou pâteux.&#10;En complétant le tableau du feuillet B, cette colonne se remplit automatiquement après sélection du déchet dans la liste." error="choisir dans la liste" sqref="C6:C231">
      <formula1>Liste_Consistances</formula1>
    </dataValidation>
    <dataValidation type="list" allowBlank="1" showInputMessage="1" prompt="Indiquez ici s'il s'agit d'un emballage ou non.&#10;En complétant le tableau du feuillet B, cette colonne se remplit automatiquement après sélection du déchet dans la liste." sqref="D6:D231">
      <formula1>Oui_Non</formula1>
    </dataValidation>
    <dataValidation type="list" allowBlank="1" showInputMessage="1" prompt="Cliquez sur la flèche et sélectionnez le type de traitement réalisé.&#10;&#10;Si plusieurs traitements sont réalisés pour un même déchet, insérez autant de lignes qu'il y a de traitements différents et complétez les quantités par type de traitement." sqref="O6:O231">
      <formula1>Liste_Codes_Traitements</formula1>
    </dataValidation>
    <dataValidation type="list" allowBlank="1" showInputMessage="1" showErrorMessage="1" prompt="Sélectionnez le déchet dans la liste déroulante                     ( issue du feuillet B)" error="Ce déchet n'est pas défini dans le feuillet B  ou est mal orthographié !" sqref="B6:B231">
      <formula1>Liste_déchets_courants</formula1>
    </dataValidation>
    <dataValidation type="list" allowBlank="1" showInputMessage="1" showErrorMessage="1" prompt="Indiquez ici l'unité de mesure utilisée pour exprimer la quantité de déchet collectée (si autre que kg)." sqref="I6:I231">
      <formula1>"kg,tonnes,Litres,m³,Pièces,Nombre"</formula1>
    </dataValidation>
  </dataValidations>
  <hyperlinks>
    <hyperlink ref="O5" location="Traitements!b3" display="Traitements!b3"/>
    <hyperlink ref="J5" location="'Feuillet C'!A7" display="'Feuillet C'!A7"/>
    <hyperlink ref="K5" location="'Feuillet D'!A7" display="'Feuillet D'!A7"/>
    <hyperlink ref="M5" location="'Feuillet E'!A7" display="'Feuillet E'!A7"/>
    <hyperlink ref="F5" location="CWD!A1" display="CWD!A1"/>
    <hyperlink ref="B5" location="'Feuillet B'!A12" display="'Feuillet B'!A12"/>
    <hyperlink ref="Q3" location="'Feuillet G'!A8" display="'Feuillet G'!A8"/>
    <hyperlink ref="N5" location="'Feuillet E'!A6" display="'Feuillet E'!A6"/>
    <hyperlink ref="Q1:Q2" location="Index!E16" display="Index!E16"/>
    <hyperlink ref="Q3:Q4" location="'Feuillet G'!A7" display="'Feuillet G'!A7"/>
  </hyperlinks>
  <printOptions horizontalCentered="1"/>
  <pageMargins left="0.17" right="0" top="0.1968503937007874" bottom="0.3937007874015748" header="0.1968503937007874" footer="0.2362204724409449"/>
  <pageSetup horizontalDpi="600" verticalDpi="600" orientation="landscape" paperSize="9" scale="60" r:id="rId4"/>
  <headerFooter alignWithMargins="0">
    <oddHeader>&amp;R&amp;A</oddHeader>
    <oddFooter>&amp;RN° Page :  &amp;P / &amp;N</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Feuil9"/>
  <dimension ref="A1:R102"/>
  <sheetViews>
    <sheetView showGridLines="0" zoomScale="87" zoomScaleNormal="87" zoomScalePageLayoutView="0" workbookViewId="0" topLeftCell="A1">
      <pane ySplit="6" topLeftCell="BM7" activePane="bottomLeft" state="frozen"/>
      <selection pane="topLeft" activeCell="B46" sqref="B46:C46"/>
      <selection pane="bottomLeft" activeCell="A7" sqref="A7"/>
    </sheetView>
  </sheetViews>
  <sheetFormatPr defaultColWidth="11.421875" defaultRowHeight="12.75"/>
  <cols>
    <col min="1" max="1" width="44.140625" style="78" customWidth="1"/>
    <col min="2" max="2" width="34.7109375" style="87" customWidth="1"/>
    <col min="3" max="3" width="11.421875" style="79" customWidth="1"/>
    <col min="4" max="4" width="9.140625" style="103" customWidth="1"/>
    <col min="5" max="5" width="22.421875" style="104" customWidth="1"/>
    <col min="6" max="6" width="21.57421875" style="80" customWidth="1"/>
    <col min="7" max="7" width="5.140625" style="80" customWidth="1"/>
    <col min="8" max="17" width="11.421875" style="80" customWidth="1"/>
    <col min="18" max="18" width="16.57421875" style="80" customWidth="1"/>
    <col min="19" max="19" width="4.140625" style="80" customWidth="1"/>
    <col min="20" max="20" width="112.421875" style="80" customWidth="1"/>
    <col min="21" max="16384" width="11.421875" style="80" customWidth="1"/>
  </cols>
  <sheetData>
    <row r="1" spans="2:8" s="89" customFormat="1" ht="18" customHeight="1">
      <c r="B1" s="204" t="str">
        <f>CONCATENATE(Etablissement," - ",Site)</f>
        <v>……………………………………………………………….. - ……………………….</v>
      </c>
      <c r="C1" s="252" t="s">
        <v>1901</v>
      </c>
      <c r="D1" s="203" t="str">
        <f>Année</f>
        <v>……………….</v>
      </c>
      <c r="E1" s="213"/>
      <c r="F1" s="203"/>
      <c r="H1" s="439" t="s">
        <v>1389</v>
      </c>
    </row>
    <row r="2" spans="1:8" s="89" customFormat="1" ht="17.25" customHeight="1" thickBot="1">
      <c r="A2" s="261" t="str">
        <f>Index!B1</f>
        <v>FORMULAIRE DE DÉCLARATION ANNUELLE DE PRODUCTION / DÉTENTION DE DÉCHETS DANGEREUX</v>
      </c>
      <c r="B2" s="194"/>
      <c r="C2" s="196"/>
      <c r="D2" s="195"/>
      <c r="E2" s="195"/>
      <c r="F2" s="195"/>
      <c r="H2" s="463"/>
    </row>
    <row r="3" spans="1:6" s="89" customFormat="1" ht="26.25" customHeight="1" thickTop="1">
      <c r="A3" s="159"/>
      <c r="B3" s="194"/>
      <c r="C3" s="194"/>
      <c r="D3" s="195"/>
      <c r="E3" s="195"/>
      <c r="F3" s="200" t="str">
        <f>Index!C3</f>
        <v>Direction Générale Opérationnelle de l'Agriculture, des Ressources Naturelles et de l'Environnement </v>
      </c>
    </row>
    <row r="4" spans="1:6" s="89" customFormat="1" ht="15" customHeight="1" thickBot="1">
      <c r="A4" s="266"/>
      <c r="B4" s="198"/>
      <c r="C4" s="198"/>
      <c r="D4" s="199"/>
      <c r="E4" s="199"/>
      <c r="F4" s="201" t="str">
        <f>Index!C4</f>
        <v>Département du Sol et des Déchets / Office Wallon des Déchets</v>
      </c>
    </row>
    <row r="5" spans="1:8" s="89" customFormat="1" ht="22.5" customHeight="1" thickBot="1">
      <c r="A5" s="262" t="str">
        <f>Index!B17</f>
        <v>Liste synthétique des déchets en dépôt</v>
      </c>
      <c r="B5" s="263"/>
      <c r="C5" s="264"/>
      <c r="D5" s="265"/>
      <c r="E5" s="265"/>
      <c r="F5" s="265"/>
      <c r="H5" s="124"/>
    </row>
    <row r="6" spans="1:8" s="89" customFormat="1" ht="30.75" customHeight="1" thickBot="1" thickTop="1">
      <c r="A6" s="246" t="s">
        <v>1877</v>
      </c>
      <c r="B6" s="361" t="s">
        <v>1861</v>
      </c>
      <c r="C6" s="362" t="s">
        <v>1878</v>
      </c>
      <c r="D6" s="259" t="s">
        <v>1727</v>
      </c>
      <c r="E6" s="260" t="s">
        <v>1857</v>
      </c>
      <c r="F6" s="244"/>
      <c r="H6" s="129" t="s">
        <v>1811</v>
      </c>
    </row>
    <row r="7" spans="1:18" s="85" customFormat="1" ht="17.25" customHeight="1" thickTop="1">
      <c r="A7" s="99" t="s">
        <v>1661</v>
      </c>
      <c r="B7" s="394" t="e">
        <f>IF(A7="","",VLOOKUP(A7,'Feuillet B'!$A$6:$I$156,6,0))</f>
        <v>#N/A</v>
      </c>
      <c r="C7" s="395" t="e">
        <f>IF(A7="","",VLOOKUP(A7,'Feuillet B'!$A$6:$I$156,7,0))</f>
        <v>#N/A</v>
      </c>
      <c r="D7" s="105" t="s">
        <v>574</v>
      </c>
      <c r="E7" s="474" t="s">
        <v>1880</v>
      </c>
      <c r="F7" s="476"/>
      <c r="G7" s="80"/>
      <c r="H7" s="80"/>
      <c r="I7" s="80"/>
      <c r="J7" s="80"/>
      <c r="K7" s="80"/>
      <c r="L7" s="80"/>
      <c r="M7" s="80"/>
      <c r="N7" s="80"/>
      <c r="O7" s="80"/>
      <c r="P7" s="80"/>
      <c r="Q7" s="80"/>
      <c r="R7" s="80"/>
    </row>
    <row r="8" spans="1:18" s="85" customFormat="1" ht="17.25" customHeight="1">
      <c r="A8" s="99"/>
      <c r="B8" s="394">
        <f>IF(A8="","",VLOOKUP(A8,'Feuillet B'!$A$7:$I$56,6,0))</f>
      </c>
      <c r="C8" s="395">
        <f>IF(A8="","",VLOOKUP(A8,'Feuillet B'!$A$7:$I$156,7,0))</f>
      </c>
      <c r="D8" s="105" t="s">
        <v>574</v>
      </c>
      <c r="E8" s="474" t="s">
        <v>1880</v>
      </c>
      <c r="F8" s="476"/>
      <c r="G8" s="80"/>
      <c r="H8" s="80"/>
      <c r="I8" s="80"/>
      <c r="J8" s="80"/>
      <c r="K8" s="80"/>
      <c r="L8" s="80"/>
      <c r="M8" s="80"/>
      <c r="N8" s="80"/>
      <c r="O8" s="80"/>
      <c r="P8" s="80"/>
      <c r="Q8" s="80"/>
      <c r="R8" s="80"/>
    </row>
    <row r="9" spans="1:18" s="85" customFormat="1" ht="17.25" customHeight="1">
      <c r="A9" s="99"/>
      <c r="B9" s="394">
        <f>IF(A9="","",VLOOKUP(A9,'Feuillet B'!$A$7:$I$56,6,0))</f>
      </c>
      <c r="C9" s="395">
        <f>IF(A9="","",VLOOKUP(A9,'Feuillet B'!$A$7:$I$156,7,0))</f>
      </c>
      <c r="D9" s="105" t="s">
        <v>574</v>
      </c>
      <c r="E9" s="474" t="s">
        <v>1880</v>
      </c>
      <c r="F9" s="476"/>
      <c r="G9" s="80"/>
      <c r="H9" s="80"/>
      <c r="I9" s="80"/>
      <c r="J9" s="80"/>
      <c r="K9" s="80"/>
      <c r="L9" s="80"/>
      <c r="M9" s="80"/>
      <c r="N9" s="80"/>
      <c r="O9" s="80"/>
      <c r="P9" s="80"/>
      <c r="Q9" s="80"/>
      <c r="R9" s="80"/>
    </row>
    <row r="10" spans="1:18" s="85" customFormat="1" ht="17.25" customHeight="1">
      <c r="A10" s="99"/>
      <c r="B10" s="394">
        <f>IF(A10="","",VLOOKUP(A10,'Feuillet B'!$A$7:$I$56,6,0))</f>
      </c>
      <c r="C10" s="395">
        <f>IF(A10="","",VLOOKUP(A10,'Feuillet B'!$A$7:$I$156,7,0))</f>
      </c>
      <c r="D10" s="105" t="s">
        <v>574</v>
      </c>
      <c r="E10" s="474" t="s">
        <v>1880</v>
      </c>
      <c r="F10" s="476"/>
      <c r="G10" s="80"/>
      <c r="H10" s="80"/>
      <c r="I10" s="80"/>
      <c r="J10" s="80"/>
      <c r="K10" s="80"/>
      <c r="L10" s="80"/>
      <c r="M10" s="80"/>
      <c r="N10" s="80"/>
      <c r="O10" s="80"/>
      <c r="P10" s="80"/>
      <c r="Q10" s="80"/>
      <c r="R10" s="80"/>
    </row>
    <row r="11" spans="1:18" s="85" customFormat="1" ht="17.25" customHeight="1">
      <c r="A11" s="99"/>
      <c r="B11" s="394">
        <f>IF(A11="","",VLOOKUP(A11,'Feuillet B'!$A$7:$I$56,6,0))</f>
      </c>
      <c r="C11" s="395">
        <f>IF(A11="","",VLOOKUP(A11,'Feuillet B'!$A$7:$I$156,7,0))</f>
      </c>
      <c r="D11" s="105" t="s">
        <v>574</v>
      </c>
      <c r="E11" s="474" t="s">
        <v>1880</v>
      </c>
      <c r="F11" s="476"/>
      <c r="G11" s="80"/>
      <c r="H11" s="80"/>
      <c r="I11" s="80"/>
      <c r="J11" s="80"/>
      <c r="K11" s="80"/>
      <c r="L11" s="80"/>
      <c r="M11" s="80"/>
      <c r="N11" s="80"/>
      <c r="O11" s="80"/>
      <c r="P11" s="80"/>
      <c r="Q11" s="80"/>
      <c r="R11" s="80"/>
    </row>
    <row r="12" spans="1:18" s="85" customFormat="1" ht="17.25" customHeight="1">
      <c r="A12" s="99"/>
      <c r="B12" s="394">
        <f>IF(A12="","",VLOOKUP(A12,'Feuillet B'!$A$7:$I$56,6,0))</f>
      </c>
      <c r="C12" s="395">
        <f>IF(A12="","",VLOOKUP(A12,'Feuillet B'!$A$7:$I$156,7,0))</f>
      </c>
      <c r="D12" s="105" t="s">
        <v>574</v>
      </c>
      <c r="E12" s="474" t="s">
        <v>1880</v>
      </c>
      <c r="F12" s="476"/>
      <c r="G12" s="80"/>
      <c r="H12" s="80"/>
      <c r="I12" s="80"/>
      <c r="J12" s="80"/>
      <c r="K12" s="80"/>
      <c r="L12" s="80"/>
      <c r="M12" s="80"/>
      <c r="N12" s="80"/>
      <c r="O12" s="80"/>
      <c r="P12" s="80"/>
      <c r="Q12" s="80"/>
      <c r="R12" s="80"/>
    </row>
    <row r="13" spans="1:18" s="85" customFormat="1" ht="17.25" customHeight="1">
      <c r="A13" s="99"/>
      <c r="B13" s="394">
        <f>IF(A13="","",VLOOKUP(A13,'Feuillet B'!$A$7:$I$56,6,0))</f>
      </c>
      <c r="C13" s="395">
        <f>IF(A13="","",VLOOKUP(A13,'Feuillet B'!$A$7:$I$156,7,0))</f>
      </c>
      <c r="D13" s="105" t="s">
        <v>574</v>
      </c>
      <c r="E13" s="474" t="s">
        <v>1880</v>
      </c>
      <c r="F13" s="476"/>
      <c r="G13" s="80"/>
      <c r="H13" s="80"/>
      <c r="I13" s="80"/>
      <c r="J13" s="80"/>
      <c r="K13" s="80"/>
      <c r="L13" s="80"/>
      <c r="M13" s="80"/>
      <c r="N13" s="80"/>
      <c r="O13" s="80"/>
      <c r="P13" s="80"/>
      <c r="Q13" s="80"/>
      <c r="R13" s="80"/>
    </row>
    <row r="14" spans="1:18" s="85" customFormat="1" ht="17.25" customHeight="1">
      <c r="A14" s="99"/>
      <c r="B14" s="394">
        <f>IF(A14="","",VLOOKUP(A14,'Feuillet B'!$A$7:$I$56,6,0))</f>
      </c>
      <c r="C14" s="395">
        <f>IF(A14="","",VLOOKUP(A14,'Feuillet B'!$A$7:$I$156,7,0))</f>
      </c>
      <c r="D14" s="105" t="s">
        <v>574</v>
      </c>
      <c r="E14" s="474" t="s">
        <v>1880</v>
      </c>
      <c r="F14" s="476"/>
      <c r="G14" s="80"/>
      <c r="H14" s="80"/>
      <c r="I14" s="80"/>
      <c r="J14" s="80"/>
      <c r="K14" s="80"/>
      <c r="L14" s="80"/>
      <c r="M14" s="80"/>
      <c r="N14" s="80"/>
      <c r="O14" s="80"/>
      <c r="P14" s="80"/>
      <c r="Q14" s="80"/>
      <c r="R14" s="80"/>
    </row>
    <row r="15" spans="1:18" s="85" customFormat="1" ht="17.25" customHeight="1">
      <c r="A15" s="99"/>
      <c r="B15" s="394">
        <f>IF(A15="","",VLOOKUP(A15,'Feuillet B'!$A$7:$I$56,6,0))</f>
      </c>
      <c r="C15" s="395">
        <f>IF(A15="","",VLOOKUP(A15,'Feuillet B'!$A$7:$I$156,7,0))</f>
      </c>
      <c r="D15" s="105" t="s">
        <v>574</v>
      </c>
      <c r="E15" s="474" t="s">
        <v>1880</v>
      </c>
      <c r="F15" s="476"/>
      <c r="G15" s="80"/>
      <c r="H15" s="80"/>
      <c r="I15" s="80"/>
      <c r="J15" s="80"/>
      <c r="K15" s="80"/>
      <c r="L15" s="80"/>
      <c r="M15" s="80"/>
      <c r="N15" s="80"/>
      <c r="O15" s="80"/>
      <c r="P15" s="80"/>
      <c r="Q15" s="80"/>
      <c r="R15" s="80"/>
    </row>
    <row r="16" spans="1:18" s="85" customFormat="1" ht="17.25" customHeight="1">
      <c r="A16" s="99"/>
      <c r="B16" s="394">
        <f>IF(A16="","",VLOOKUP(A16,'Feuillet B'!$A$7:$I$56,6,0))</f>
      </c>
      <c r="C16" s="395">
        <f>IF(A16="","",VLOOKUP(A16,'Feuillet B'!$A$7:$I$156,7,0))</f>
      </c>
      <c r="D16" s="105" t="s">
        <v>574</v>
      </c>
      <c r="E16" s="474" t="s">
        <v>1880</v>
      </c>
      <c r="F16" s="476"/>
      <c r="G16" s="80"/>
      <c r="H16" s="80"/>
      <c r="I16" s="80"/>
      <c r="J16" s="80"/>
      <c r="K16" s="80"/>
      <c r="L16" s="80"/>
      <c r="M16" s="80"/>
      <c r="N16" s="80"/>
      <c r="O16" s="80"/>
      <c r="P16" s="80"/>
      <c r="Q16" s="80"/>
      <c r="R16" s="80"/>
    </row>
    <row r="17" spans="1:18" s="85" customFormat="1" ht="17.25" customHeight="1">
      <c r="A17" s="99"/>
      <c r="B17" s="394">
        <f>IF(A17="","",VLOOKUP(A17,'Feuillet B'!$A$7:$I$56,6,0))</f>
      </c>
      <c r="C17" s="395">
        <f>IF(A17="","",VLOOKUP(A17,'Feuillet B'!$A$7:$I$156,7,0))</f>
      </c>
      <c r="D17" s="105" t="s">
        <v>574</v>
      </c>
      <c r="E17" s="474" t="s">
        <v>1880</v>
      </c>
      <c r="F17" s="476"/>
      <c r="G17" s="80"/>
      <c r="H17" s="80"/>
      <c r="I17" s="80"/>
      <c r="J17" s="80"/>
      <c r="K17" s="80"/>
      <c r="L17" s="80"/>
      <c r="M17" s="80"/>
      <c r="N17" s="80"/>
      <c r="O17" s="80"/>
      <c r="P17" s="80"/>
      <c r="Q17" s="80"/>
      <c r="R17" s="80"/>
    </row>
    <row r="18" spans="1:18" s="85" customFormat="1" ht="17.25" customHeight="1">
      <c r="A18" s="99"/>
      <c r="B18" s="394">
        <f>IF(A18="","",VLOOKUP(A18,'Feuillet B'!$A$7:$I$56,6,0))</f>
      </c>
      <c r="C18" s="395">
        <f>IF(A18="","",VLOOKUP(A18,'Feuillet B'!$A$7:$I$156,7,0))</f>
      </c>
      <c r="D18" s="105" t="s">
        <v>574</v>
      </c>
      <c r="E18" s="474" t="s">
        <v>1880</v>
      </c>
      <c r="F18" s="476"/>
      <c r="G18" s="80"/>
      <c r="H18" s="80"/>
      <c r="I18" s="80"/>
      <c r="J18" s="80"/>
      <c r="K18" s="80"/>
      <c r="L18" s="80"/>
      <c r="M18" s="80"/>
      <c r="N18" s="80"/>
      <c r="O18" s="80"/>
      <c r="P18" s="80"/>
      <c r="Q18" s="80"/>
      <c r="R18" s="80"/>
    </row>
    <row r="19" spans="1:18" s="85" customFormat="1" ht="17.25" customHeight="1">
      <c r="A19" s="99"/>
      <c r="B19" s="394">
        <f>IF(A19="","",VLOOKUP(A19,'Feuillet B'!$A$7:$I$56,6,0))</f>
      </c>
      <c r="C19" s="395">
        <f>IF(A19="","",VLOOKUP(A19,'Feuillet B'!$A$7:$I$156,7,0))</f>
      </c>
      <c r="D19" s="105" t="s">
        <v>574</v>
      </c>
      <c r="E19" s="474" t="s">
        <v>1880</v>
      </c>
      <c r="F19" s="476"/>
      <c r="G19" s="80"/>
      <c r="H19" s="80"/>
      <c r="I19" s="80"/>
      <c r="J19" s="80"/>
      <c r="K19" s="80"/>
      <c r="L19" s="80"/>
      <c r="M19" s="80"/>
      <c r="N19" s="80"/>
      <c r="O19" s="80"/>
      <c r="P19" s="80"/>
      <c r="Q19" s="80"/>
      <c r="R19" s="80"/>
    </row>
    <row r="20" spans="1:18" s="85" customFormat="1" ht="17.25" customHeight="1">
      <c r="A20" s="99"/>
      <c r="B20" s="394">
        <f>IF(A20="","",VLOOKUP(A20,'Feuillet B'!$A$7:$I$56,6,0))</f>
      </c>
      <c r="C20" s="395">
        <f>IF(A20="","",VLOOKUP(A20,'Feuillet B'!$A$7:$I$156,7,0))</f>
      </c>
      <c r="D20" s="105" t="s">
        <v>574</v>
      </c>
      <c r="E20" s="474" t="s">
        <v>1880</v>
      </c>
      <c r="F20" s="476"/>
      <c r="G20" s="80"/>
      <c r="H20" s="80"/>
      <c r="I20" s="80"/>
      <c r="J20" s="80"/>
      <c r="K20" s="80"/>
      <c r="L20" s="80"/>
      <c r="M20" s="80"/>
      <c r="N20" s="80"/>
      <c r="O20" s="80"/>
      <c r="P20" s="80"/>
      <c r="Q20" s="80"/>
      <c r="R20" s="80"/>
    </row>
    <row r="21" spans="1:18" s="85" customFormat="1" ht="17.25" customHeight="1">
      <c r="A21" s="99"/>
      <c r="B21" s="394">
        <f>IF(A21="","",VLOOKUP(A21,'Feuillet B'!$A$7:$I$56,6,0))</f>
      </c>
      <c r="C21" s="395">
        <f>IF(A21="","",VLOOKUP(A21,'Feuillet B'!$A$7:$I$156,7,0))</f>
      </c>
      <c r="D21" s="105" t="s">
        <v>574</v>
      </c>
      <c r="E21" s="474" t="s">
        <v>1880</v>
      </c>
      <c r="F21" s="476"/>
      <c r="G21" s="80"/>
      <c r="H21" s="80"/>
      <c r="I21" s="80"/>
      <c r="J21" s="80"/>
      <c r="K21" s="80"/>
      <c r="L21" s="80"/>
      <c r="M21" s="80"/>
      <c r="N21" s="80"/>
      <c r="O21" s="80"/>
      <c r="P21" s="80"/>
      <c r="Q21" s="80"/>
      <c r="R21" s="80"/>
    </row>
    <row r="22" spans="1:18" s="85" customFormat="1" ht="17.25" customHeight="1">
      <c r="A22" s="99"/>
      <c r="B22" s="394">
        <f>IF(A22="","",VLOOKUP(A22,'Feuillet B'!$A$7:$I$56,6,0))</f>
      </c>
      <c r="C22" s="395">
        <f>IF(A22="","",VLOOKUP(A22,'Feuillet B'!$A$7:$I$156,7,0))</f>
      </c>
      <c r="D22" s="105" t="s">
        <v>574</v>
      </c>
      <c r="E22" s="474" t="s">
        <v>1880</v>
      </c>
      <c r="F22" s="476"/>
      <c r="G22" s="80"/>
      <c r="H22" s="80"/>
      <c r="I22" s="80"/>
      <c r="J22" s="80"/>
      <c r="K22" s="80"/>
      <c r="L22" s="80"/>
      <c r="M22" s="80"/>
      <c r="N22" s="80"/>
      <c r="O22" s="80"/>
      <c r="P22" s="80"/>
      <c r="Q22" s="80"/>
      <c r="R22" s="80"/>
    </row>
    <row r="23" spans="1:18" s="85" customFormat="1" ht="17.25" customHeight="1">
      <c r="A23" s="99"/>
      <c r="B23" s="394">
        <f>IF(A23="","",VLOOKUP(A23,'Feuillet B'!$A$7:$I$56,6,0))</f>
      </c>
      <c r="C23" s="395">
        <f>IF(A23="","",VLOOKUP(A23,'Feuillet B'!$A$7:$I$156,7,0))</f>
      </c>
      <c r="D23" s="105" t="s">
        <v>574</v>
      </c>
      <c r="E23" s="474" t="s">
        <v>1880</v>
      </c>
      <c r="F23" s="476"/>
      <c r="G23" s="80"/>
      <c r="H23" s="80"/>
      <c r="I23" s="80"/>
      <c r="J23" s="80"/>
      <c r="K23" s="80"/>
      <c r="L23" s="80"/>
      <c r="M23" s="80"/>
      <c r="N23" s="80"/>
      <c r="O23" s="80"/>
      <c r="P23" s="80"/>
      <c r="Q23" s="80"/>
      <c r="R23" s="80"/>
    </row>
    <row r="24" spans="1:18" s="85" customFormat="1" ht="17.25" customHeight="1">
      <c r="A24" s="99"/>
      <c r="B24" s="394">
        <f>IF(A24="","",VLOOKUP(A24,'Feuillet B'!$A$7:$I$56,6,0))</f>
      </c>
      <c r="C24" s="395">
        <f>IF(A24="","",VLOOKUP(A24,'Feuillet B'!$A$7:$I$156,7,0))</f>
      </c>
      <c r="D24" s="105" t="s">
        <v>574</v>
      </c>
      <c r="E24" s="474" t="s">
        <v>1880</v>
      </c>
      <c r="F24" s="476"/>
      <c r="G24" s="80"/>
      <c r="H24" s="80"/>
      <c r="I24" s="80"/>
      <c r="J24" s="80"/>
      <c r="K24" s="80"/>
      <c r="L24" s="80"/>
      <c r="M24" s="80"/>
      <c r="N24" s="80"/>
      <c r="O24" s="80"/>
      <c r="P24" s="80"/>
      <c r="Q24" s="80"/>
      <c r="R24" s="80"/>
    </row>
    <row r="25" spans="1:18" s="85" customFormat="1" ht="17.25" customHeight="1">
      <c r="A25" s="99"/>
      <c r="B25" s="394">
        <f>IF(A25="","",VLOOKUP(A25,'Feuillet B'!$A$7:$I$56,6,0))</f>
      </c>
      <c r="C25" s="395">
        <f>IF(A25="","",VLOOKUP(A25,'Feuillet B'!$A$7:$I$156,7,0))</f>
      </c>
      <c r="D25" s="105" t="s">
        <v>574</v>
      </c>
      <c r="E25" s="474" t="s">
        <v>1880</v>
      </c>
      <c r="F25" s="476"/>
      <c r="G25" s="80"/>
      <c r="H25" s="80"/>
      <c r="I25" s="80"/>
      <c r="J25" s="80"/>
      <c r="K25" s="80"/>
      <c r="L25" s="80"/>
      <c r="M25" s="80"/>
      <c r="N25" s="80"/>
      <c r="O25" s="80"/>
      <c r="P25" s="80"/>
      <c r="Q25" s="80"/>
      <c r="R25" s="80"/>
    </row>
    <row r="26" spans="1:18" s="85" customFormat="1" ht="17.25" customHeight="1">
      <c r="A26" s="99"/>
      <c r="B26" s="394">
        <f>IF(A26="","",VLOOKUP(A26,'Feuillet B'!$A$7:$I$56,6,0))</f>
      </c>
      <c r="C26" s="395">
        <f>IF(A26="","",VLOOKUP(A26,'Feuillet B'!$A$7:$I$156,7,0))</f>
      </c>
      <c r="D26" s="105" t="s">
        <v>574</v>
      </c>
      <c r="E26" s="474" t="s">
        <v>1880</v>
      </c>
      <c r="F26" s="476"/>
      <c r="G26" s="80"/>
      <c r="H26" s="80"/>
      <c r="I26" s="80"/>
      <c r="J26" s="80"/>
      <c r="K26" s="80"/>
      <c r="L26" s="80"/>
      <c r="M26" s="80"/>
      <c r="N26" s="80"/>
      <c r="O26" s="80"/>
      <c r="P26" s="80"/>
      <c r="Q26" s="80"/>
      <c r="R26" s="80"/>
    </row>
    <row r="27" spans="1:18" s="85" customFormat="1" ht="17.25" customHeight="1">
      <c r="A27" s="99"/>
      <c r="B27" s="394">
        <f>IF(A27="","",VLOOKUP(A27,'Feuillet B'!$A$7:$I$56,6,0))</f>
      </c>
      <c r="C27" s="395">
        <f>IF(A27="","",VLOOKUP(A27,'Feuillet B'!$A$7:$I$156,7,0))</f>
      </c>
      <c r="D27" s="105" t="s">
        <v>574</v>
      </c>
      <c r="E27" s="474" t="s">
        <v>1880</v>
      </c>
      <c r="F27" s="476"/>
      <c r="G27" s="80"/>
      <c r="H27" s="80"/>
      <c r="I27" s="80"/>
      <c r="J27" s="80"/>
      <c r="K27" s="80"/>
      <c r="L27" s="80"/>
      <c r="M27" s="80"/>
      <c r="N27" s="80"/>
      <c r="O27" s="80"/>
      <c r="P27" s="80"/>
      <c r="Q27" s="80"/>
      <c r="R27" s="80"/>
    </row>
    <row r="28" spans="1:18" s="85" customFormat="1" ht="17.25" customHeight="1">
      <c r="A28" s="99"/>
      <c r="B28" s="394">
        <f>IF(A28="","",VLOOKUP(A28,'Feuillet B'!$A$7:$I$56,6,0))</f>
      </c>
      <c r="C28" s="395">
        <f>IF(A28="","",VLOOKUP(A28,'Feuillet B'!$A$7:$I$156,7,0))</f>
      </c>
      <c r="D28" s="105" t="s">
        <v>574</v>
      </c>
      <c r="E28" s="474" t="s">
        <v>1880</v>
      </c>
      <c r="F28" s="476"/>
      <c r="G28" s="80"/>
      <c r="H28" s="80"/>
      <c r="I28" s="80"/>
      <c r="J28" s="80"/>
      <c r="K28" s="80"/>
      <c r="L28" s="80"/>
      <c r="M28" s="80"/>
      <c r="N28" s="80"/>
      <c r="O28" s="80"/>
      <c r="P28" s="80"/>
      <c r="Q28" s="80"/>
      <c r="R28" s="80"/>
    </row>
    <row r="29" spans="1:18" s="85" customFormat="1" ht="17.25" customHeight="1">
      <c r="A29" s="99"/>
      <c r="B29" s="394">
        <f>IF(A29="","",VLOOKUP(A29,'Feuillet B'!$A$7:$I$56,6,0))</f>
      </c>
      <c r="C29" s="395">
        <f>IF(A29="","",VLOOKUP(A29,'Feuillet B'!$A$7:$I$156,7,0))</f>
      </c>
      <c r="D29" s="105" t="s">
        <v>574</v>
      </c>
      <c r="E29" s="474" t="s">
        <v>1880</v>
      </c>
      <c r="F29" s="476"/>
      <c r="G29" s="80"/>
      <c r="H29" s="80"/>
      <c r="I29" s="80"/>
      <c r="J29" s="80"/>
      <c r="K29" s="80"/>
      <c r="L29" s="80"/>
      <c r="M29" s="80"/>
      <c r="N29" s="80"/>
      <c r="O29" s="80"/>
      <c r="P29" s="80"/>
      <c r="Q29" s="80"/>
      <c r="R29" s="80"/>
    </row>
    <row r="30" spans="1:18" s="85" customFormat="1" ht="17.25" customHeight="1">
      <c r="A30" s="99"/>
      <c r="B30" s="394">
        <f>IF(A30="","",VLOOKUP(A30,'Feuillet B'!$A$7:$I$56,6,0))</f>
      </c>
      <c r="C30" s="395">
        <f>IF(A30="","",VLOOKUP(A30,'Feuillet B'!$A$7:$I$156,7,0))</f>
      </c>
      <c r="D30" s="105" t="s">
        <v>574</v>
      </c>
      <c r="E30" s="474" t="s">
        <v>1880</v>
      </c>
      <c r="F30" s="476"/>
      <c r="G30" s="80"/>
      <c r="H30" s="80"/>
      <c r="I30" s="80"/>
      <c r="J30" s="80"/>
      <c r="K30" s="80"/>
      <c r="L30" s="80"/>
      <c r="M30" s="80"/>
      <c r="N30" s="80"/>
      <c r="O30" s="80"/>
      <c r="P30" s="80"/>
      <c r="Q30" s="80"/>
      <c r="R30" s="80"/>
    </row>
    <row r="31" spans="1:18" s="85" customFormat="1" ht="17.25" customHeight="1">
      <c r="A31" s="99"/>
      <c r="B31" s="394">
        <f>IF(A31="","",VLOOKUP(A31,'Feuillet B'!$A$7:$I$56,6,0))</f>
      </c>
      <c r="C31" s="395">
        <f>IF(A31="","",VLOOKUP(A31,'Feuillet B'!$A$7:$I$156,7,0))</f>
      </c>
      <c r="D31" s="105" t="s">
        <v>574</v>
      </c>
      <c r="E31" s="474" t="s">
        <v>1880</v>
      </c>
      <c r="F31" s="476"/>
      <c r="G31" s="80"/>
      <c r="H31" s="80"/>
      <c r="I31" s="80"/>
      <c r="J31" s="80"/>
      <c r="K31" s="80"/>
      <c r="L31" s="80"/>
      <c r="M31" s="80"/>
      <c r="N31" s="80"/>
      <c r="O31" s="80"/>
      <c r="P31" s="80"/>
      <c r="Q31" s="80"/>
      <c r="R31" s="80"/>
    </row>
    <row r="32" spans="1:18" s="85" customFormat="1" ht="17.25" customHeight="1">
      <c r="A32" s="99"/>
      <c r="B32" s="394">
        <f>IF(A32="","",VLOOKUP(A32,'Feuillet B'!$A$7:$I$56,6,0))</f>
      </c>
      <c r="C32" s="395">
        <f>IF(A32="","",VLOOKUP(A32,'Feuillet B'!$A$7:$I$156,7,0))</f>
      </c>
      <c r="D32" s="105" t="s">
        <v>574</v>
      </c>
      <c r="E32" s="474" t="s">
        <v>1880</v>
      </c>
      <c r="F32" s="476"/>
      <c r="G32" s="80"/>
      <c r="H32" s="80"/>
      <c r="I32" s="80"/>
      <c r="J32" s="80"/>
      <c r="K32" s="80"/>
      <c r="L32" s="80"/>
      <c r="M32" s="80"/>
      <c r="N32" s="80"/>
      <c r="O32" s="80"/>
      <c r="P32" s="80"/>
      <c r="Q32" s="80"/>
      <c r="R32" s="80"/>
    </row>
    <row r="33" spans="1:18" s="85" customFormat="1" ht="17.25" customHeight="1">
      <c r="A33" s="99"/>
      <c r="B33" s="394">
        <f>IF(A33="","",VLOOKUP(A33,'Feuillet B'!$A$7:$I$56,6,0))</f>
      </c>
      <c r="C33" s="395">
        <f>IF(A33="","",VLOOKUP(A33,'Feuillet B'!$A$7:$I$156,7,0))</f>
      </c>
      <c r="D33" s="105" t="s">
        <v>574</v>
      </c>
      <c r="E33" s="474" t="s">
        <v>1880</v>
      </c>
      <c r="F33" s="476"/>
      <c r="G33" s="80"/>
      <c r="H33" s="80"/>
      <c r="I33" s="80"/>
      <c r="J33" s="80"/>
      <c r="K33" s="80"/>
      <c r="L33" s="80"/>
      <c r="M33" s="80"/>
      <c r="N33" s="80"/>
      <c r="O33" s="80"/>
      <c r="P33" s="80"/>
      <c r="Q33" s="80"/>
      <c r="R33" s="80"/>
    </row>
    <row r="34" spans="1:18" s="85" customFormat="1" ht="17.25" customHeight="1">
      <c r="A34" s="99"/>
      <c r="B34" s="394">
        <f>IF(A34="","",VLOOKUP(A34,'Feuillet B'!$A$7:$I$56,6,0))</f>
      </c>
      <c r="C34" s="395">
        <f>IF(A34="","",VLOOKUP(A34,'Feuillet B'!$A$7:$I$156,7,0))</f>
      </c>
      <c r="D34" s="105" t="s">
        <v>574</v>
      </c>
      <c r="E34" s="474" t="s">
        <v>1880</v>
      </c>
      <c r="F34" s="476"/>
      <c r="G34" s="80"/>
      <c r="H34" s="80"/>
      <c r="I34" s="80"/>
      <c r="J34" s="80"/>
      <c r="K34" s="80"/>
      <c r="L34" s="80"/>
      <c r="M34" s="80"/>
      <c r="N34" s="80"/>
      <c r="O34" s="80"/>
      <c r="P34" s="80"/>
      <c r="Q34" s="80"/>
      <c r="R34" s="80"/>
    </row>
    <row r="35" spans="1:18" s="85" customFormat="1" ht="17.25" customHeight="1">
      <c r="A35" s="99"/>
      <c r="B35" s="394">
        <f>IF(A35="","",VLOOKUP(A35,'Feuillet B'!$A$7:$I$56,6,0))</f>
      </c>
      <c r="C35" s="395">
        <f>IF(A35="","",VLOOKUP(A35,'Feuillet B'!$A$7:$I$156,7,0))</f>
      </c>
      <c r="D35" s="105" t="s">
        <v>574</v>
      </c>
      <c r="E35" s="474" t="s">
        <v>1880</v>
      </c>
      <c r="F35" s="476"/>
      <c r="G35" s="80"/>
      <c r="H35" s="80"/>
      <c r="I35" s="80"/>
      <c r="J35" s="80"/>
      <c r="K35" s="80"/>
      <c r="L35" s="80"/>
      <c r="M35" s="80"/>
      <c r="N35" s="80"/>
      <c r="O35" s="80"/>
      <c r="P35" s="80"/>
      <c r="Q35" s="80"/>
      <c r="R35" s="80"/>
    </row>
    <row r="36" spans="1:18" s="85" customFormat="1" ht="17.25" customHeight="1">
      <c r="A36" s="99"/>
      <c r="B36" s="394">
        <f>IF(A36="","",VLOOKUP(A36,'Feuillet B'!$A$7:$I$56,6,0))</f>
      </c>
      <c r="C36" s="395">
        <f>IF(A36="","",VLOOKUP(A36,'Feuillet B'!$A$7:$I$156,7,0))</f>
      </c>
      <c r="D36" s="105" t="s">
        <v>574</v>
      </c>
      <c r="E36" s="474" t="s">
        <v>1880</v>
      </c>
      <c r="F36" s="476"/>
      <c r="G36" s="80"/>
      <c r="H36" s="80"/>
      <c r="I36" s="80"/>
      <c r="J36" s="80"/>
      <c r="K36" s="80"/>
      <c r="L36" s="80"/>
      <c r="M36" s="80"/>
      <c r="N36" s="80"/>
      <c r="O36" s="80"/>
      <c r="P36" s="80"/>
      <c r="Q36" s="80"/>
      <c r="R36" s="80"/>
    </row>
    <row r="37" spans="1:18" s="85" customFormat="1" ht="17.25" customHeight="1">
      <c r="A37" s="99"/>
      <c r="B37" s="394">
        <f>IF(A37="","",VLOOKUP(A37,'Feuillet B'!$A$7:$I$56,6,0))</f>
      </c>
      <c r="C37" s="395">
        <f>IF(A37="","",VLOOKUP(A37,'Feuillet B'!$A$7:$I$156,7,0))</f>
      </c>
      <c r="D37" s="105" t="s">
        <v>574</v>
      </c>
      <c r="E37" s="474" t="s">
        <v>1880</v>
      </c>
      <c r="F37" s="476"/>
      <c r="G37" s="80"/>
      <c r="H37" s="80"/>
      <c r="I37" s="80"/>
      <c r="J37" s="80"/>
      <c r="K37" s="80"/>
      <c r="L37" s="80"/>
      <c r="M37" s="80"/>
      <c r="N37" s="80"/>
      <c r="O37" s="80"/>
      <c r="P37" s="80"/>
      <c r="Q37" s="80"/>
      <c r="R37" s="80"/>
    </row>
    <row r="38" spans="1:18" s="85" customFormat="1" ht="17.25" customHeight="1">
      <c r="A38" s="99"/>
      <c r="B38" s="394">
        <f>IF(A38="","",VLOOKUP(A38,'Feuillet B'!$A$7:$I$56,6,0))</f>
      </c>
      <c r="C38" s="395">
        <f>IF(A38="","",VLOOKUP(A38,'Feuillet B'!$A$7:$I$156,7,0))</f>
      </c>
      <c r="D38" s="105" t="s">
        <v>574</v>
      </c>
      <c r="E38" s="474" t="s">
        <v>1880</v>
      </c>
      <c r="F38" s="476"/>
      <c r="G38" s="80"/>
      <c r="H38" s="80"/>
      <c r="I38" s="80"/>
      <c r="J38" s="80"/>
      <c r="K38" s="80"/>
      <c r="L38" s="80"/>
      <c r="M38" s="80"/>
      <c r="N38" s="80"/>
      <c r="O38" s="80"/>
      <c r="P38" s="80"/>
      <c r="Q38" s="80"/>
      <c r="R38" s="80"/>
    </row>
    <row r="39" spans="1:18" s="85" customFormat="1" ht="17.25" customHeight="1">
      <c r="A39" s="99"/>
      <c r="B39" s="394">
        <f>IF(A39="","",VLOOKUP(A39,'Feuillet B'!$A$7:$I$56,6,0))</f>
      </c>
      <c r="C39" s="395">
        <f>IF(A39="","",VLOOKUP(A39,'Feuillet B'!$A$7:$I$156,7,0))</f>
      </c>
      <c r="D39" s="105" t="s">
        <v>574</v>
      </c>
      <c r="E39" s="474" t="s">
        <v>1880</v>
      </c>
      <c r="F39" s="476"/>
      <c r="G39" s="80"/>
      <c r="H39" s="80"/>
      <c r="I39" s="80"/>
      <c r="J39" s="80"/>
      <c r="K39" s="80"/>
      <c r="L39" s="80"/>
      <c r="M39" s="80"/>
      <c r="N39" s="80"/>
      <c r="O39" s="80"/>
      <c r="P39" s="80"/>
      <c r="Q39" s="80"/>
      <c r="R39" s="80"/>
    </row>
    <row r="40" spans="1:18" s="85" customFormat="1" ht="17.25" customHeight="1">
      <c r="A40" s="99"/>
      <c r="B40" s="394">
        <f>IF(A40="","",VLOOKUP(A40,'Feuillet B'!$A$7:$I$56,6,0))</f>
      </c>
      <c r="C40" s="395">
        <f>IF(A40="","",VLOOKUP(A40,'Feuillet B'!$A$7:$I$156,7,0))</f>
      </c>
      <c r="D40" s="105" t="s">
        <v>574</v>
      </c>
      <c r="E40" s="474" t="s">
        <v>1880</v>
      </c>
      <c r="F40" s="476"/>
      <c r="G40" s="80"/>
      <c r="H40" s="80"/>
      <c r="I40" s="80"/>
      <c r="J40" s="80"/>
      <c r="K40" s="80"/>
      <c r="L40" s="80"/>
      <c r="M40" s="80"/>
      <c r="N40" s="80"/>
      <c r="O40" s="80"/>
      <c r="P40" s="80"/>
      <c r="Q40" s="80"/>
      <c r="R40" s="80"/>
    </row>
    <row r="41" spans="1:18" s="85" customFormat="1" ht="17.25" customHeight="1">
      <c r="A41" s="99"/>
      <c r="B41" s="394">
        <f>IF(A41="","",VLOOKUP(A41,'Feuillet B'!$A$7:$I$56,6,0))</f>
      </c>
      <c r="C41" s="395">
        <f>IF(A41="","",VLOOKUP(A41,'Feuillet B'!$A$7:$I$156,7,0))</f>
      </c>
      <c r="D41" s="105" t="s">
        <v>574</v>
      </c>
      <c r="E41" s="474" t="s">
        <v>1880</v>
      </c>
      <c r="F41" s="476"/>
      <c r="G41" s="80"/>
      <c r="H41" s="80"/>
      <c r="I41" s="80"/>
      <c r="J41" s="80"/>
      <c r="K41" s="80"/>
      <c r="L41" s="80"/>
      <c r="M41" s="80"/>
      <c r="N41" s="80"/>
      <c r="O41" s="80"/>
      <c r="P41" s="80"/>
      <c r="Q41" s="80"/>
      <c r="R41" s="80"/>
    </row>
    <row r="42" spans="1:18" s="85" customFormat="1" ht="17.25" customHeight="1">
      <c r="A42" s="99"/>
      <c r="B42" s="394">
        <f>IF(A42="","",VLOOKUP(A42,'Feuillet B'!$A$7:$I$56,6,0))</f>
      </c>
      <c r="C42" s="395">
        <f>IF(A42="","",VLOOKUP(A42,'Feuillet B'!$A$7:$I$156,7,0))</f>
      </c>
      <c r="D42" s="105" t="s">
        <v>574</v>
      </c>
      <c r="E42" s="474" t="s">
        <v>1880</v>
      </c>
      <c r="F42" s="476"/>
      <c r="G42" s="80"/>
      <c r="H42" s="80"/>
      <c r="I42" s="80"/>
      <c r="J42" s="80"/>
      <c r="K42" s="80"/>
      <c r="L42" s="80"/>
      <c r="M42" s="80"/>
      <c r="N42" s="80"/>
      <c r="O42" s="80"/>
      <c r="P42" s="80"/>
      <c r="Q42" s="80"/>
      <c r="R42" s="80"/>
    </row>
    <row r="43" spans="1:18" s="85" customFormat="1" ht="17.25" customHeight="1">
      <c r="A43" s="99"/>
      <c r="B43" s="394">
        <f>IF(A43="","",VLOOKUP(A43,'Feuillet B'!$A$7:$I$56,6,0))</f>
      </c>
      <c r="C43" s="395">
        <f>IF(A43="","",VLOOKUP(A43,'Feuillet B'!$A$7:$I$156,7,0))</f>
      </c>
      <c r="D43" s="105" t="s">
        <v>574</v>
      </c>
      <c r="E43" s="474" t="s">
        <v>1880</v>
      </c>
      <c r="F43" s="476"/>
      <c r="G43" s="80"/>
      <c r="H43" s="80"/>
      <c r="I43" s="80"/>
      <c r="J43" s="80"/>
      <c r="K43" s="80"/>
      <c r="L43" s="80"/>
      <c r="M43" s="80"/>
      <c r="N43" s="80"/>
      <c r="O43" s="80"/>
      <c r="P43" s="80"/>
      <c r="Q43" s="80"/>
      <c r="R43" s="80"/>
    </row>
    <row r="44" spans="1:18" s="85" customFormat="1" ht="17.25" customHeight="1">
      <c r="A44" s="99"/>
      <c r="B44" s="394">
        <f>IF(A44="","",VLOOKUP(A44,'Feuillet B'!$A$7:$I$56,6,0))</f>
      </c>
      <c r="C44" s="395">
        <f>IF(A44="","",VLOOKUP(A44,'Feuillet B'!$A$7:$I$156,7,0))</f>
      </c>
      <c r="D44" s="105" t="s">
        <v>574</v>
      </c>
      <c r="E44" s="474" t="s">
        <v>1880</v>
      </c>
      <c r="F44" s="476"/>
      <c r="G44" s="80"/>
      <c r="H44" s="80"/>
      <c r="I44" s="80"/>
      <c r="J44" s="80"/>
      <c r="K44" s="80"/>
      <c r="L44" s="80"/>
      <c r="M44" s="80"/>
      <c r="N44" s="80"/>
      <c r="O44" s="80"/>
      <c r="P44" s="80"/>
      <c r="Q44" s="80"/>
      <c r="R44" s="80"/>
    </row>
    <row r="45" spans="1:18" s="85" customFormat="1" ht="17.25" customHeight="1">
      <c r="A45" s="99"/>
      <c r="B45" s="394">
        <f>IF(A45="","",VLOOKUP(A45,'Feuillet B'!$A$7:$I$56,6,0))</f>
      </c>
      <c r="C45" s="395">
        <f>IF(A45="","",VLOOKUP(A45,'Feuillet B'!$A$7:$I$156,7,0))</f>
      </c>
      <c r="D45" s="105" t="s">
        <v>574</v>
      </c>
      <c r="E45" s="474" t="s">
        <v>1880</v>
      </c>
      <c r="F45" s="476"/>
      <c r="G45" s="80"/>
      <c r="H45" s="80"/>
      <c r="I45" s="80"/>
      <c r="J45" s="80"/>
      <c r="K45" s="80"/>
      <c r="L45" s="80"/>
      <c r="M45" s="80"/>
      <c r="N45" s="80"/>
      <c r="O45" s="80"/>
      <c r="P45" s="80"/>
      <c r="Q45" s="80"/>
      <c r="R45" s="80"/>
    </row>
    <row r="46" spans="1:18" s="85" customFormat="1" ht="17.25" customHeight="1">
      <c r="A46" s="99"/>
      <c r="B46" s="394">
        <f>IF(A46="","",VLOOKUP(A46,'Feuillet B'!$A$7:$I$56,6,0))</f>
      </c>
      <c r="C46" s="395">
        <f>IF(A46="","",VLOOKUP(A46,'Feuillet B'!$A$7:$I$156,7,0))</f>
      </c>
      <c r="D46" s="105" t="s">
        <v>574</v>
      </c>
      <c r="E46" s="474" t="s">
        <v>1880</v>
      </c>
      <c r="F46" s="476"/>
      <c r="G46" s="80"/>
      <c r="H46" s="80"/>
      <c r="I46" s="80"/>
      <c r="J46" s="80"/>
      <c r="K46" s="80"/>
      <c r="L46" s="80"/>
      <c r="M46" s="80"/>
      <c r="N46" s="80"/>
      <c r="O46" s="80"/>
      <c r="P46" s="80"/>
      <c r="Q46" s="80"/>
      <c r="R46" s="80"/>
    </row>
    <row r="47" spans="1:18" s="85" customFormat="1" ht="17.25" customHeight="1">
      <c r="A47" s="99"/>
      <c r="B47" s="394">
        <f>IF(A47="","",VLOOKUP(A47,'Feuillet B'!$A$7:$I$56,6,0))</f>
      </c>
      <c r="C47" s="395">
        <f>IF(A47="","",VLOOKUP(A47,'Feuillet B'!$A$7:$I$156,7,0))</f>
      </c>
      <c r="D47" s="105" t="s">
        <v>574</v>
      </c>
      <c r="E47" s="474" t="s">
        <v>1880</v>
      </c>
      <c r="F47" s="476"/>
      <c r="G47" s="80"/>
      <c r="H47" s="80"/>
      <c r="I47" s="80"/>
      <c r="J47" s="80"/>
      <c r="K47" s="80"/>
      <c r="L47" s="80"/>
      <c r="M47" s="80"/>
      <c r="N47" s="80"/>
      <c r="O47" s="80"/>
      <c r="P47" s="80"/>
      <c r="Q47" s="80"/>
      <c r="R47" s="80"/>
    </row>
    <row r="48" spans="1:18" s="85" customFormat="1" ht="17.25" customHeight="1">
      <c r="A48" s="99"/>
      <c r="B48" s="394">
        <f>IF(A48="","",VLOOKUP(A48,'Feuillet B'!$A$7:$I$56,6,0))</f>
      </c>
      <c r="C48" s="395">
        <f>IF(A48="","",VLOOKUP(A48,'Feuillet B'!$A$7:$I$156,7,0))</f>
      </c>
      <c r="D48" s="105" t="s">
        <v>574</v>
      </c>
      <c r="E48" s="474" t="s">
        <v>1880</v>
      </c>
      <c r="F48" s="476"/>
      <c r="G48" s="80"/>
      <c r="H48" s="80"/>
      <c r="I48" s="80"/>
      <c r="J48" s="80"/>
      <c r="K48" s="80"/>
      <c r="L48" s="80"/>
      <c r="M48" s="80"/>
      <c r="N48" s="80"/>
      <c r="O48" s="80"/>
      <c r="P48" s="80"/>
      <c r="Q48" s="80"/>
      <c r="R48" s="80"/>
    </row>
    <row r="49" spans="1:18" s="85" customFormat="1" ht="17.25" customHeight="1">
      <c r="A49" s="99"/>
      <c r="B49" s="394">
        <f>IF(A49="","",VLOOKUP(A49,'Feuillet B'!$A$7:$I$56,6,0))</f>
      </c>
      <c r="C49" s="395">
        <f>IF(A49="","",VLOOKUP(A49,'Feuillet B'!$A$7:$I$156,7,0))</f>
      </c>
      <c r="D49" s="105" t="s">
        <v>574</v>
      </c>
      <c r="E49" s="474" t="s">
        <v>1880</v>
      </c>
      <c r="F49" s="476"/>
      <c r="G49" s="80"/>
      <c r="H49" s="80"/>
      <c r="I49" s="80"/>
      <c r="J49" s="80"/>
      <c r="K49" s="80"/>
      <c r="L49" s="80"/>
      <c r="M49" s="80"/>
      <c r="N49" s="80"/>
      <c r="O49" s="80"/>
      <c r="P49" s="80"/>
      <c r="Q49" s="80"/>
      <c r="R49" s="80"/>
    </row>
    <row r="50" spans="1:18" s="85" customFormat="1" ht="17.25" customHeight="1">
      <c r="A50" s="99"/>
      <c r="B50" s="394">
        <f>IF(A50="","",VLOOKUP(A50,'Feuillet B'!$A$7:$I$56,6,0))</f>
      </c>
      <c r="C50" s="395">
        <f>IF(A50="","",VLOOKUP(A50,'Feuillet B'!$A$7:$I$156,7,0))</f>
      </c>
      <c r="D50" s="105" t="s">
        <v>574</v>
      </c>
      <c r="E50" s="474" t="s">
        <v>1880</v>
      </c>
      <c r="F50" s="476"/>
      <c r="G50" s="80"/>
      <c r="H50" s="80"/>
      <c r="I50" s="80"/>
      <c r="J50" s="80"/>
      <c r="K50" s="80"/>
      <c r="L50" s="80"/>
      <c r="M50" s="80"/>
      <c r="N50" s="80"/>
      <c r="O50" s="80"/>
      <c r="P50" s="80"/>
      <c r="Q50" s="80"/>
      <c r="R50" s="80"/>
    </row>
    <row r="51" spans="1:18" s="85" customFormat="1" ht="17.25" customHeight="1">
      <c r="A51" s="99"/>
      <c r="B51" s="394">
        <f>IF(A51="","",VLOOKUP(A51,'Feuillet B'!$A$7:$I$56,6,0))</f>
      </c>
      <c r="C51" s="395">
        <f>IF(A51="","",VLOOKUP(A51,'Feuillet B'!$A$7:$I$156,7,0))</f>
      </c>
      <c r="D51" s="105" t="s">
        <v>574</v>
      </c>
      <c r="E51" s="474" t="s">
        <v>1880</v>
      </c>
      <c r="F51" s="476"/>
      <c r="G51" s="80"/>
      <c r="H51" s="80"/>
      <c r="I51" s="80"/>
      <c r="J51" s="80"/>
      <c r="K51" s="80"/>
      <c r="L51" s="80"/>
      <c r="M51" s="80"/>
      <c r="N51" s="80"/>
      <c r="O51" s="80"/>
      <c r="P51" s="80"/>
      <c r="Q51" s="80"/>
      <c r="R51" s="80"/>
    </row>
    <row r="52" spans="1:18" s="85" customFormat="1" ht="17.25" customHeight="1">
      <c r="A52" s="99"/>
      <c r="B52" s="394">
        <f>IF(A52="","",VLOOKUP(A52,'Feuillet B'!$A$7:$I$56,6,0))</f>
      </c>
      <c r="C52" s="395">
        <f>IF(A52="","",VLOOKUP(A52,'Feuillet B'!$A$7:$I$156,7,0))</f>
      </c>
      <c r="D52" s="105" t="s">
        <v>574</v>
      </c>
      <c r="E52" s="474" t="s">
        <v>1880</v>
      </c>
      <c r="F52" s="476"/>
      <c r="G52" s="80"/>
      <c r="H52" s="80"/>
      <c r="I52" s="80"/>
      <c r="J52" s="80"/>
      <c r="K52" s="80"/>
      <c r="L52" s="80"/>
      <c r="M52" s="80"/>
      <c r="N52" s="80"/>
      <c r="O52" s="80"/>
      <c r="P52" s="80"/>
      <c r="Q52" s="80"/>
      <c r="R52" s="80"/>
    </row>
    <row r="53" spans="1:18" s="85" customFormat="1" ht="17.25" customHeight="1">
      <c r="A53" s="99"/>
      <c r="B53" s="394">
        <f>IF(A53="","",VLOOKUP(A53,'Feuillet B'!$A$7:$I$56,6,0))</f>
      </c>
      <c r="C53" s="395">
        <f>IF(A53="","",VLOOKUP(A53,'Feuillet B'!$A$7:$I$156,7,0))</f>
      </c>
      <c r="D53" s="105" t="s">
        <v>574</v>
      </c>
      <c r="E53" s="474" t="s">
        <v>1880</v>
      </c>
      <c r="F53" s="476"/>
      <c r="G53" s="80"/>
      <c r="H53" s="80"/>
      <c r="I53" s="80"/>
      <c r="J53" s="80"/>
      <c r="K53" s="80"/>
      <c r="L53" s="80"/>
      <c r="M53" s="80"/>
      <c r="N53" s="80"/>
      <c r="O53" s="80"/>
      <c r="P53" s="80"/>
      <c r="Q53" s="80"/>
      <c r="R53" s="80"/>
    </row>
    <row r="54" spans="1:18" s="85" customFormat="1" ht="17.25" customHeight="1">
      <c r="A54" s="99"/>
      <c r="B54" s="394">
        <f>IF(A54="","",VLOOKUP(A54,'Feuillet B'!$A$7:$I$56,6,0))</f>
      </c>
      <c r="C54" s="395">
        <f>IF(A54="","",VLOOKUP(A54,'Feuillet B'!$A$7:$I$156,7,0))</f>
      </c>
      <c r="D54" s="105" t="s">
        <v>574</v>
      </c>
      <c r="E54" s="474" t="s">
        <v>1880</v>
      </c>
      <c r="F54" s="476"/>
      <c r="G54" s="80"/>
      <c r="H54" s="80"/>
      <c r="I54" s="80"/>
      <c r="J54" s="80"/>
      <c r="K54" s="80"/>
      <c r="L54" s="80"/>
      <c r="M54" s="80"/>
      <c r="N54" s="80"/>
      <c r="O54" s="80"/>
      <c r="P54" s="80"/>
      <c r="Q54" s="80"/>
      <c r="R54" s="80"/>
    </row>
    <row r="55" spans="1:18" s="85" customFormat="1" ht="17.25" customHeight="1">
      <c r="A55" s="99"/>
      <c r="B55" s="394">
        <f>IF(A55="","",VLOOKUP(A55,'Feuillet B'!$A$7:$I$56,6,0))</f>
      </c>
      <c r="C55" s="395">
        <f>IF(A55="","",VLOOKUP(A55,'Feuillet B'!$A$7:$I$156,7,0))</f>
      </c>
      <c r="D55" s="105" t="s">
        <v>574</v>
      </c>
      <c r="E55" s="474" t="s">
        <v>1880</v>
      </c>
      <c r="F55" s="476"/>
      <c r="G55" s="80"/>
      <c r="H55" s="80"/>
      <c r="I55" s="80"/>
      <c r="J55" s="80"/>
      <c r="K55" s="80"/>
      <c r="L55" s="80"/>
      <c r="M55" s="80"/>
      <c r="N55" s="80"/>
      <c r="O55" s="80"/>
      <c r="P55" s="80"/>
      <c r="Q55" s="80"/>
      <c r="R55" s="80"/>
    </row>
    <row r="56" spans="1:18" s="85" customFormat="1" ht="17.25" customHeight="1">
      <c r="A56" s="99"/>
      <c r="B56" s="394">
        <f>IF(A56="","",VLOOKUP(A56,'Feuillet B'!$A$7:$I$56,6,0))</f>
      </c>
      <c r="C56" s="395">
        <f>IF(A56="","",VLOOKUP(A56,'Feuillet B'!$A$7:$I$156,7,0))</f>
      </c>
      <c r="D56" s="105" t="s">
        <v>574</v>
      </c>
      <c r="E56" s="474" t="s">
        <v>1880</v>
      </c>
      <c r="F56" s="476"/>
      <c r="G56" s="80"/>
      <c r="H56" s="80"/>
      <c r="I56" s="80"/>
      <c r="J56" s="80"/>
      <c r="K56" s="80"/>
      <c r="L56" s="80"/>
      <c r="M56" s="80"/>
      <c r="N56" s="80"/>
      <c r="O56" s="80"/>
      <c r="P56" s="80"/>
      <c r="Q56" s="80"/>
      <c r="R56" s="80"/>
    </row>
    <row r="57" spans="1:18" s="85" customFormat="1" ht="17.25" customHeight="1">
      <c r="A57" s="99"/>
      <c r="B57" s="394">
        <f>IF(A57="","",VLOOKUP(A57,'Feuillet B'!$A$7:$I$56,6,0))</f>
      </c>
      <c r="C57" s="395">
        <f>IF(A57="","",VLOOKUP(A57,'Feuillet B'!$A$7:$I$156,7,0))</f>
      </c>
      <c r="D57" s="105" t="s">
        <v>574</v>
      </c>
      <c r="E57" s="474" t="s">
        <v>1880</v>
      </c>
      <c r="F57" s="476"/>
      <c r="G57" s="80"/>
      <c r="H57" s="80"/>
      <c r="I57" s="80"/>
      <c r="J57" s="80"/>
      <c r="K57" s="80"/>
      <c r="L57" s="80"/>
      <c r="M57" s="80"/>
      <c r="N57" s="80"/>
      <c r="O57" s="80"/>
      <c r="P57" s="80"/>
      <c r="Q57" s="80"/>
      <c r="R57" s="80"/>
    </row>
    <row r="58" spans="1:18" s="85" customFormat="1" ht="17.25" customHeight="1">
      <c r="A58" s="99"/>
      <c r="B58" s="394">
        <f>IF(A58="","",VLOOKUP(A58,'Feuillet B'!$A$7:$I$56,6,0))</f>
      </c>
      <c r="C58" s="395">
        <f>IF(A58="","",VLOOKUP(A58,'Feuillet B'!$A$7:$I$156,7,0))</f>
      </c>
      <c r="D58" s="105" t="s">
        <v>574</v>
      </c>
      <c r="E58" s="474" t="s">
        <v>1880</v>
      </c>
      <c r="F58" s="476"/>
      <c r="G58" s="80"/>
      <c r="H58" s="80"/>
      <c r="I58" s="80"/>
      <c r="J58" s="80"/>
      <c r="K58" s="80"/>
      <c r="L58" s="80"/>
      <c r="M58" s="80"/>
      <c r="N58" s="80"/>
      <c r="O58" s="80"/>
      <c r="P58" s="80"/>
      <c r="Q58" s="80"/>
      <c r="R58" s="80"/>
    </row>
    <row r="59" spans="1:18" s="85" customFormat="1" ht="17.25" customHeight="1">
      <c r="A59" s="99"/>
      <c r="B59" s="394">
        <f>IF(A59="","",VLOOKUP(A59,'Feuillet B'!$A$7:$I$56,6,0))</f>
      </c>
      <c r="C59" s="395">
        <f>IF(A59="","",VLOOKUP(A59,'Feuillet B'!$A$7:$I$156,7,0))</f>
      </c>
      <c r="D59" s="105" t="s">
        <v>574</v>
      </c>
      <c r="E59" s="474" t="s">
        <v>1880</v>
      </c>
      <c r="F59" s="476"/>
      <c r="G59" s="80"/>
      <c r="H59" s="80"/>
      <c r="I59" s="80"/>
      <c r="J59" s="80"/>
      <c r="K59" s="80"/>
      <c r="L59" s="80"/>
      <c r="M59" s="80"/>
      <c r="N59" s="80"/>
      <c r="O59" s="80"/>
      <c r="P59" s="80"/>
      <c r="Q59" s="80"/>
      <c r="R59" s="80"/>
    </row>
    <row r="60" spans="1:18" s="85" customFormat="1" ht="17.25" customHeight="1">
      <c r="A60" s="99"/>
      <c r="B60" s="394">
        <f>IF(A60="","",VLOOKUP(A60,'Feuillet B'!$A$7:$I$56,6,0))</f>
      </c>
      <c r="C60" s="395">
        <f>IF(A60="","",VLOOKUP(A60,'Feuillet B'!$A$7:$I$156,7,0))</f>
      </c>
      <c r="D60" s="105" t="s">
        <v>574</v>
      </c>
      <c r="E60" s="474" t="s">
        <v>1880</v>
      </c>
      <c r="F60" s="476"/>
      <c r="G60" s="80"/>
      <c r="H60" s="80"/>
      <c r="I60" s="80"/>
      <c r="J60" s="80"/>
      <c r="K60" s="80"/>
      <c r="L60" s="80"/>
      <c r="M60" s="80"/>
      <c r="N60" s="80"/>
      <c r="O60" s="80"/>
      <c r="P60" s="80"/>
      <c r="Q60" s="80"/>
      <c r="R60" s="80"/>
    </row>
    <row r="61" spans="1:18" s="85" customFormat="1" ht="17.25" customHeight="1">
      <c r="A61" s="99"/>
      <c r="B61" s="394">
        <f>IF(A61="","",VLOOKUP(A61,'Feuillet B'!$A$7:$I$56,6,0))</f>
      </c>
      <c r="C61" s="395">
        <f>IF(A61="","",VLOOKUP(A61,'Feuillet B'!$A$7:$I$156,7,0))</f>
      </c>
      <c r="D61" s="105" t="s">
        <v>574</v>
      </c>
      <c r="E61" s="474" t="s">
        <v>1880</v>
      </c>
      <c r="F61" s="476"/>
      <c r="G61" s="80"/>
      <c r="H61" s="80"/>
      <c r="I61" s="80"/>
      <c r="J61" s="80"/>
      <c r="K61" s="80"/>
      <c r="L61" s="80"/>
      <c r="M61" s="80"/>
      <c r="N61" s="80"/>
      <c r="O61" s="80"/>
      <c r="P61" s="80"/>
      <c r="Q61" s="80"/>
      <c r="R61" s="80"/>
    </row>
    <row r="62" spans="1:18" s="85" customFormat="1" ht="17.25" customHeight="1">
      <c r="A62" s="99"/>
      <c r="B62" s="394">
        <f>IF(A62="","",VLOOKUP(A62,'Feuillet B'!$A$7:$I$56,6,0))</f>
      </c>
      <c r="C62" s="395">
        <f>IF(A62="","",VLOOKUP(A62,'Feuillet B'!$A$7:$I$156,7,0))</f>
      </c>
      <c r="D62" s="105" t="s">
        <v>574</v>
      </c>
      <c r="E62" s="474" t="s">
        <v>1880</v>
      </c>
      <c r="F62" s="476"/>
      <c r="G62" s="80"/>
      <c r="H62" s="80"/>
      <c r="I62" s="80"/>
      <c r="J62" s="80"/>
      <c r="K62" s="80"/>
      <c r="L62" s="80"/>
      <c r="M62" s="80"/>
      <c r="N62" s="80"/>
      <c r="O62" s="80"/>
      <c r="P62" s="80"/>
      <c r="Q62" s="80"/>
      <c r="R62" s="80"/>
    </row>
    <row r="63" spans="1:18" s="85" customFormat="1" ht="17.25" customHeight="1">
      <c r="A63" s="99"/>
      <c r="B63" s="394">
        <f>IF(A63="","",VLOOKUP(A63,'Feuillet B'!$A$7:$I$56,6,0))</f>
      </c>
      <c r="C63" s="395">
        <f>IF(A63="","",VLOOKUP(A63,'Feuillet B'!$A$7:$I$156,7,0))</f>
      </c>
      <c r="D63" s="105" t="s">
        <v>574</v>
      </c>
      <c r="E63" s="474" t="s">
        <v>1880</v>
      </c>
      <c r="F63" s="476"/>
      <c r="G63" s="80"/>
      <c r="H63" s="80"/>
      <c r="I63" s="80"/>
      <c r="J63" s="80"/>
      <c r="K63" s="80"/>
      <c r="L63" s="80"/>
      <c r="M63" s="80"/>
      <c r="N63" s="80"/>
      <c r="O63" s="80"/>
      <c r="P63" s="80"/>
      <c r="Q63" s="80"/>
      <c r="R63" s="80"/>
    </row>
    <row r="64" spans="1:18" s="85" customFormat="1" ht="17.25" customHeight="1">
      <c r="A64" s="99"/>
      <c r="B64" s="394">
        <f>IF(A64="","",VLOOKUP(A64,'Feuillet B'!$A$7:$I$56,6,0))</f>
      </c>
      <c r="C64" s="395">
        <f>IF(A64="","",VLOOKUP(A64,'Feuillet B'!$A$7:$I$156,7,0))</f>
      </c>
      <c r="D64" s="105" t="s">
        <v>574</v>
      </c>
      <c r="E64" s="474" t="s">
        <v>1880</v>
      </c>
      <c r="F64" s="476"/>
      <c r="G64" s="80"/>
      <c r="H64" s="80"/>
      <c r="I64" s="80"/>
      <c r="J64" s="80"/>
      <c r="K64" s="80"/>
      <c r="L64" s="80"/>
      <c r="M64" s="80"/>
      <c r="N64" s="80"/>
      <c r="O64" s="80"/>
      <c r="P64" s="80"/>
      <c r="Q64" s="80"/>
      <c r="R64" s="80"/>
    </row>
    <row r="65" spans="1:18" s="85" customFormat="1" ht="17.25" customHeight="1">
      <c r="A65" s="99"/>
      <c r="B65" s="394">
        <f>IF(A65="","",VLOOKUP(A65,'Feuillet B'!$A$7:$I$56,6,0))</f>
      </c>
      <c r="C65" s="395">
        <f>IF(A65="","",VLOOKUP(A65,'Feuillet B'!$A$7:$I$156,7,0))</f>
      </c>
      <c r="D65" s="105" t="s">
        <v>574</v>
      </c>
      <c r="E65" s="474" t="s">
        <v>1880</v>
      </c>
      <c r="F65" s="476"/>
      <c r="G65" s="80"/>
      <c r="H65" s="80"/>
      <c r="I65" s="80"/>
      <c r="J65" s="80"/>
      <c r="K65" s="80"/>
      <c r="L65" s="80"/>
      <c r="M65" s="80"/>
      <c r="N65" s="80"/>
      <c r="O65" s="80"/>
      <c r="P65" s="80"/>
      <c r="Q65" s="80"/>
      <c r="R65" s="80"/>
    </row>
    <row r="66" spans="1:18" s="85" customFormat="1" ht="17.25" customHeight="1">
      <c r="A66" s="99"/>
      <c r="B66" s="394">
        <f>IF(A66="","",VLOOKUP(A66,'Feuillet B'!$A$7:$I$56,6,0))</f>
      </c>
      <c r="C66" s="395">
        <f>IF(A66="","",VLOOKUP(A66,'Feuillet B'!$A$7:$I$156,7,0))</f>
      </c>
      <c r="D66" s="105" t="s">
        <v>574</v>
      </c>
      <c r="E66" s="474" t="s">
        <v>1880</v>
      </c>
      <c r="F66" s="476"/>
      <c r="G66" s="80"/>
      <c r="H66" s="80"/>
      <c r="I66" s="80"/>
      <c r="J66" s="80"/>
      <c r="K66" s="80"/>
      <c r="L66" s="80"/>
      <c r="M66" s="80"/>
      <c r="N66" s="80"/>
      <c r="O66" s="80"/>
      <c r="P66" s="80"/>
      <c r="Q66" s="80"/>
      <c r="R66" s="80"/>
    </row>
    <row r="67" spans="1:18" s="85" customFormat="1" ht="17.25" customHeight="1">
      <c r="A67" s="99"/>
      <c r="B67" s="394">
        <f>IF(A67="","",VLOOKUP(A67,'Feuillet B'!$A$7:$I$56,6,0))</f>
      </c>
      <c r="C67" s="395">
        <f>IF(A67="","",VLOOKUP(A67,'Feuillet B'!$A$7:$I$156,7,0))</f>
      </c>
      <c r="D67" s="105" t="s">
        <v>574</v>
      </c>
      <c r="E67" s="474" t="s">
        <v>1880</v>
      </c>
      <c r="F67" s="476"/>
      <c r="G67" s="80"/>
      <c r="H67" s="80"/>
      <c r="I67" s="80"/>
      <c r="J67" s="80"/>
      <c r="K67" s="80"/>
      <c r="L67" s="80"/>
      <c r="M67" s="80"/>
      <c r="N67" s="80"/>
      <c r="O67" s="80"/>
      <c r="P67" s="80"/>
      <c r="Q67" s="80"/>
      <c r="R67" s="80"/>
    </row>
    <row r="68" spans="1:18" s="85" customFormat="1" ht="17.25" customHeight="1">
      <c r="A68" s="99"/>
      <c r="B68" s="394">
        <f>IF(A68="","",VLOOKUP(A68,'Feuillet B'!$A$7:$I$56,6,0))</f>
      </c>
      <c r="C68" s="395">
        <f>IF(A68="","",VLOOKUP(A68,'Feuillet B'!$A$7:$I$156,7,0))</f>
      </c>
      <c r="D68" s="105" t="s">
        <v>574</v>
      </c>
      <c r="E68" s="474" t="s">
        <v>1880</v>
      </c>
      <c r="F68" s="476"/>
      <c r="G68" s="80"/>
      <c r="H68" s="80"/>
      <c r="I68" s="80"/>
      <c r="J68" s="80"/>
      <c r="K68" s="80"/>
      <c r="L68" s="80"/>
      <c r="M68" s="80"/>
      <c r="N68" s="80"/>
      <c r="O68" s="80"/>
      <c r="P68" s="80"/>
      <c r="Q68" s="80"/>
      <c r="R68" s="80"/>
    </row>
    <row r="69" spans="1:18" s="85" customFormat="1" ht="17.25" customHeight="1">
      <c r="A69" s="99"/>
      <c r="B69" s="394">
        <f>IF(A69="","",VLOOKUP(A69,'Feuillet B'!$A$7:$I$56,6,0))</f>
      </c>
      <c r="C69" s="395">
        <f>IF(A69="","",VLOOKUP(A69,'Feuillet B'!$A$7:$I$156,7,0))</f>
      </c>
      <c r="D69" s="105" t="s">
        <v>574</v>
      </c>
      <c r="E69" s="474" t="s">
        <v>1880</v>
      </c>
      <c r="F69" s="476"/>
      <c r="G69" s="80"/>
      <c r="H69" s="80"/>
      <c r="I69" s="80"/>
      <c r="J69" s="80"/>
      <c r="K69" s="80"/>
      <c r="L69" s="80"/>
      <c r="M69" s="80"/>
      <c r="N69" s="80"/>
      <c r="O69" s="80"/>
      <c r="P69" s="80"/>
      <c r="Q69" s="80"/>
      <c r="R69" s="80"/>
    </row>
    <row r="70" spans="1:18" s="85" customFormat="1" ht="17.25" customHeight="1">
      <c r="A70" s="99"/>
      <c r="B70" s="394">
        <f>IF(A70="","",VLOOKUP(A70,'Feuillet B'!$A$7:$I$56,6,0))</f>
      </c>
      <c r="C70" s="395">
        <f>IF(A70="","",VLOOKUP(A70,'Feuillet B'!$A$7:$I$156,7,0))</f>
      </c>
      <c r="D70" s="105" t="s">
        <v>574</v>
      </c>
      <c r="E70" s="474" t="s">
        <v>1880</v>
      </c>
      <c r="F70" s="476"/>
      <c r="G70" s="80"/>
      <c r="H70" s="80"/>
      <c r="I70" s="80"/>
      <c r="J70" s="80"/>
      <c r="K70" s="80"/>
      <c r="L70" s="80"/>
      <c r="M70" s="80"/>
      <c r="N70" s="80"/>
      <c r="O70" s="80"/>
      <c r="P70" s="80"/>
      <c r="Q70" s="80"/>
      <c r="R70" s="80"/>
    </row>
    <row r="71" spans="1:18" s="85" customFormat="1" ht="17.25" customHeight="1">
      <c r="A71" s="99"/>
      <c r="B71" s="394">
        <f>IF(A71="","",VLOOKUP(A71,'Feuillet B'!$A$7:$I$56,6,0))</f>
      </c>
      <c r="C71" s="395">
        <f>IF(A71="","",VLOOKUP(A71,'Feuillet B'!$A$7:$I$156,7,0))</f>
      </c>
      <c r="D71" s="105" t="s">
        <v>574</v>
      </c>
      <c r="E71" s="474" t="s">
        <v>1880</v>
      </c>
      <c r="F71" s="476"/>
      <c r="G71" s="80"/>
      <c r="H71" s="80"/>
      <c r="I71" s="80"/>
      <c r="J71" s="80"/>
      <c r="K71" s="80"/>
      <c r="L71" s="80"/>
      <c r="M71" s="80"/>
      <c r="N71" s="80"/>
      <c r="O71" s="80"/>
      <c r="P71" s="80"/>
      <c r="Q71" s="80"/>
      <c r="R71" s="80"/>
    </row>
    <row r="72" spans="1:18" s="85" customFormat="1" ht="17.25" customHeight="1">
      <c r="A72" s="99"/>
      <c r="B72" s="394">
        <f>IF(A72="","",VLOOKUP(A72,'Feuillet B'!$A$7:$I$56,6,0))</f>
      </c>
      <c r="C72" s="395">
        <f>IF(A72="","",VLOOKUP(A72,'Feuillet B'!$A$7:$I$156,7,0))</f>
      </c>
      <c r="D72" s="105" t="s">
        <v>574</v>
      </c>
      <c r="E72" s="474" t="s">
        <v>1880</v>
      </c>
      <c r="F72" s="476"/>
      <c r="G72" s="80"/>
      <c r="H72" s="80"/>
      <c r="I72" s="80"/>
      <c r="J72" s="80"/>
      <c r="K72" s="80"/>
      <c r="L72" s="80"/>
      <c r="M72" s="80"/>
      <c r="N72" s="80"/>
      <c r="O72" s="80"/>
      <c r="P72" s="80"/>
      <c r="Q72" s="80"/>
      <c r="R72" s="80"/>
    </row>
    <row r="73" spans="1:18" s="85" customFormat="1" ht="17.25" customHeight="1">
      <c r="A73" s="99"/>
      <c r="B73" s="394">
        <f>IF(A73="","",VLOOKUP(A73,'Feuillet B'!$A$7:$I$56,6,0))</f>
      </c>
      <c r="C73" s="395">
        <f>IF(A73="","",VLOOKUP(A73,'Feuillet B'!$A$7:$I$156,7,0))</f>
      </c>
      <c r="D73" s="105" t="s">
        <v>574</v>
      </c>
      <c r="E73" s="474" t="s">
        <v>1880</v>
      </c>
      <c r="F73" s="476"/>
      <c r="G73" s="80"/>
      <c r="H73" s="80"/>
      <c r="I73" s="80"/>
      <c r="J73" s="80"/>
      <c r="K73" s="80"/>
      <c r="L73" s="80"/>
      <c r="M73" s="80"/>
      <c r="N73" s="80"/>
      <c r="O73" s="80"/>
      <c r="P73" s="80"/>
      <c r="Q73" s="80"/>
      <c r="R73" s="80"/>
    </row>
    <row r="74" spans="1:18" s="85" customFormat="1" ht="17.25" customHeight="1">
      <c r="A74" s="99"/>
      <c r="B74" s="394">
        <f>IF(A74="","",VLOOKUP(A74,'Feuillet B'!$A$7:$I$56,6,0))</f>
      </c>
      <c r="C74" s="395">
        <f>IF(A74="","",VLOOKUP(A74,'Feuillet B'!$A$7:$I$156,7,0))</f>
      </c>
      <c r="D74" s="105" t="s">
        <v>574</v>
      </c>
      <c r="E74" s="474" t="s">
        <v>1880</v>
      </c>
      <c r="F74" s="476"/>
      <c r="G74" s="80"/>
      <c r="H74" s="80"/>
      <c r="I74" s="80"/>
      <c r="J74" s="80"/>
      <c r="K74" s="80"/>
      <c r="L74" s="80"/>
      <c r="M74" s="80"/>
      <c r="N74" s="80"/>
      <c r="O74" s="80"/>
      <c r="P74" s="80"/>
      <c r="Q74" s="80"/>
      <c r="R74" s="80"/>
    </row>
    <row r="75" spans="1:18" s="85" customFormat="1" ht="17.25" customHeight="1">
      <c r="A75" s="99"/>
      <c r="B75" s="394">
        <f>IF(A75="","",VLOOKUP(A75,'Feuillet B'!$A$7:$I$56,6,0))</f>
      </c>
      <c r="C75" s="395">
        <f>IF(A75="","",VLOOKUP(A75,'Feuillet B'!$A$7:$I$156,7,0))</f>
      </c>
      <c r="D75" s="105" t="s">
        <v>574</v>
      </c>
      <c r="E75" s="474" t="s">
        <v>1880</v>
      </c>
      <c r="F75" s="476"/>
      <c r="G75" s="80"/>
      <c r="H75" s="80"/>
      <c r="I75" s="80"/>
      <c r="J75" s="80"/>
      <c r="K75" s="80"/>
      <c r="L75" s="80"/>
      <c r="M75" s="80"/>
      <c r="N75" s="80"/>
      <c r="O75" s="80"/>
      <c r="P75" s="80"/>
      <c r="Q75" s="80"/>
      <c r="R75" s="80"/>
    </row>
    <row r="76" spans="1:18" s="85" customFormat="1" ht="17.25" customHeight="1">
      <c r="A76" s="99"/>
      <c r="B76" s="394">
        <f>IF(A76="","",VLOOKUP(A76,'Feuillet B'!$A$7:$I$56,6,0))</f>
      </c>
      <c r="C76" s="395">
        <f>IF(A76="","",VLOOKUP(A76,'Feuillet B'!$A$7:$I$156,7,0))</f>
      </c>
      <c r="D76" s="105" t="s">
        <v>574</v>
      </c>
      <c r="E76" s="474" t="s">
        <v>1880</v>
      </c>
      <c r="F76" s="476"/>
      <c r="G76" s="80"/>
      <c r="H76" s="80"/>
      <c r="I76" s="80"/>
      <c r="J76" s="80"/>
      <c r="K76" s="80"/>
      <c r="L76" s="80"/>
      <c r="M76" s="80"/>
      <c r="N76" s="80"/>
      <c r="O76" s="80"/>
      <c r="P76" s="80"/>
      <c r="Q76" s="80"/>
      <c r="R76" s="80"/>
    </row>
    <row r="77" spans="1:18" s="85" customFormat="1" ht="17.25" customHeight="1">
      <c r="A77" s="99"/>
      <c r="B77" s="394">
        <f>IF(A77="","",VLOOKUP(A77,'Feuillet B'!$A$7:$I$56,6,0))</f>
      </c>
      <c r="C77" s="395">
        <f>IF(A77="","",VLOOKUP(A77,'Feuillet B'!$A$7:$I$156,7,0))</f>
      </c>
      <c r="D77" s="105" t="s">
        <v>574</v>
      </c>
      <c r="E77" s="474" t="s">
        <v>1880</v>
      </c>
      <c r="F77" s="476"/>
      <c r="G77" s="80"/>
      <c r="H77" s="80"/>
      <c r="I77" s="80"/>
      <c r="J77" s="80"/>
      <c r="K77" s="80"/>
      <c r="L77" s="80"/>
      <c r="M77" s="80"/>
      <c r="N77" s="80"/>
      <c r="O77" s="80"/>
      <c r="P77" s="80"/>
      <c r="Q77" s="80"/>
      <c r="R77" s="80"/>
    </row>
    <row r="78" spans="1:18" s="85" customFormat="1" ht="17.25" customHeight="1">
      <c r="A78" s="99"/>
      <c r="B78" s="394">
        <f>IF(A78="","",VLOOKUP(A78,'Feuillet B'!$A$7:$I$56,6,0))</f>
      </c>
      <c r="C78" s="395">
        <f>IF(A78="","",VLOOKUP(A78,'Feuillet B'!$A$7:$I$156,7,0))</f>
      </c>
      <c r="D78" s="105" t="s">
        <v>574</v>
      </c>
      <c r="E78" s="474" t="s">
        <v>1880</v>
      </c>
      <c r="F78" s="476"/>
      <c r="G78" s="80"/>
      <c r="H78" s="80"/>
      <c r="I78" s="80"/>
      <c r="J78" s="80"/>
      <c r="K78" s="80"/>
      <c r="L78" s="80"/>
      <c r="M78" s="80"/>
      <c r="N78" s="80"/>
      <c r="O78" s="80"/>
      <c r="P78" s="80"/>
      <c r="Q78" s="80"/>
      <c r="R78" s="80"/>
    </row>
    <row r="79" spans="1:18" s="85" customFormat="1" ht="17.25" customHeight="1">
      <c r="A79" s="99"/>
      <c r="B79" s="394">
        <f>IF(A79="","",VLOOKUP(A79,'Feuillet B'!$A$7:$I$56,6,0))</f>
      </c>
      <c r="C79" s="395">
        <f>IF(A79="","",VLOOKUP(A79,'Feuillet B'!$A$7:$I$156,7,0))</f>
      </c>
      <c r="D79" s="105" t="s">
        <v>574</v>
      </c>
      <c r="E79" s="474" t="s">
        <v>1880</v>
      </c>
      <c r="F79" s="476"/>
      <c r="G79" s="80"/>
      <c r="H79" s="80"/>
      <c r="I79" s="80"/>
      <c r="J79" s="80"/>
      <c r="K79" s="80"/>
      <c r="L79" s="80"/>
      <c r="M79" s="80"/>
      <c r="N79" s="80"/>
      <c r="O79" s="80"/>
      <c r="P79" s="80"/>
      <c r="Q79" s="80"/>
      <c r="R79" s="80"/>
    </row>
    <row r="80" spans="1:18" s="85" customFormat="1" ht="17.25" customHeight="1">
      <c r="A80" s="99"/>
      <c r="B80" s="394">
        <f>IF(A80="","",VLOOKUP(A80,'Feuillet B'!$A$7:$I$56,6,0))</f>
      </c>
      <c r="C80" s="395">
        <f>IF(A80="","",VLOOKUP(A80,'Feuillet B'!$A$7:$I$156,7,0))</f>
      </c>
      <c r="D80" s="105" t="s">
        <v>574</v>
      </c>
      <c r="E80" s="474" t="s">
        <v>1880</v>
      </c>
      <c r="F80" s="476"/>
      <c r="G80" s="80"/>
      <c r="H80" s="80"/>
      <c r="I80" s="80"/>
      <c r="J80" s="80"/>
      <c r="K80" s="80"/>
      <c r="L80" s="80"/>
      <c r="M80" s="80"/>
      <c r="N80" s="80"/>
      <c r="O80" s="80"/>
      <c r="P80" s="80"/>
      <c r="Q80" s="80"/>
      <c r="R80" s="80"/>
    </row>
    <row r="81" spans="1:18" s="85" customFormat="1" ht="17.25" customHeight="1">
      <c r="A81" s="99"/>
      <c r="B81" s="394">
        <f>IF(A81="","",VLOOKUP(A81,'Feuillet B'!$A$7:$I$56,6,0))</f>
      </c>
      <c r="C81" s="395">
        <f>IF(A81="","",VLOOKUP(A81,'Feuillet B'!$A$7:$I$156,7,0))</f>
      </c>
      <c r="D81" s="105" t="s">
        <v>574</v>
      </c>
      <c r="E81" s="474" t="s">
        <v>1880</v>
      </c>
      <c r="F81" s="476"/>
      <c r="G81" s="80"/>
      <c r="H81" s="80"/>
      <c r="I81" s="80"/>
      <c r="J81" s="80"/>
      <c r="K81" s="80"/>
      <c r="L81" s="80"/>
      <c r="M81" s="80"/>
      <c r="N81" s="80"/>
      <c r="O81" s="80"/>
      <c r="P81" s="80"/>
      <c r="Q81" s="80"/>
      <c r="R81" s="80"/>
    </row>
    <row r="82" spans="1:18" s="85" customFormat="1" ht="17.25" customHeight="1">
      <c r="A82" s="99"/>
      <c r="B82" s="394">
        <f>IF(A82="","",VLOOKUP(A82,'Feuillet B'!$A$7:$I$56,6,0))</f>
      </c>
      <c r="C82" s="395">
        <f>IF(A82="","",VLOOKUP(A82,'Feuillet B'!$A$7:$I$156,7,0))</f>
      </c>
      <c r="D82" s="105" t="s">
        <v>574</v>
      </c>
      <c r="E82" s="474" t="s">
        <v>1880</v>
      </c>
      <c r="F82" s="476"/>
      <c r="G82" s="80"/>
      <c r="H82" s="80"/>
      <c r="I82" s="80"/>
      <c r="J82" s="80"/>
      <c r="K82" s="80"/>
      <c r="L82" s="80"/>
      <c r="M82" s="80"/>
      <c r="N82" s="80"/>
      <c r="O82" s="80"/>
      <c r="P82" s="80"/>
      <c r="Q82" s="80"/>
      <c r="R82" s="80"/>
    </row>
    <row r="83" spans="1:18" s="85" customFormat="1" ht="17.25" customHeight="1">
      <c r="A83" s="99"/>
      <c r="B83" s="394">
        <f>IF(A83="","",VLOOKUP(A83,'Feuillet B'!$A$7:$I$56,6,0))</f>
      </c>
      <c r="C83" s="395">
        <f>IF(A83="","",VLOOKUP(A83,'Feuillet B'!$A$7:$I$156,7,0))</f>
      </c>
      <c r="D83" s="105" t="s">
        <v>574</v>
      </c>
      <c r="E83" s="474" t="s">
        <v>1880</v>
      </c>
      <c r="F83" s="476"/>
      <c r="G83" s="80"/>
      <c r="H83" s="80"/>
      <c r="I83" s="80"/>
      <c r="J83" s="80"/>
      <c r="K83" s="80"/>
      <c r="L83" s="80"/>
      <c r="M83" s="80"/>
      <c r="N83" s="80"/>
      <c r="O83" s="80"/>
      <c r="P83" s="80"/>
      <c r="Q83" s="80"/>
      <c r="R83" s="80"/>
    </row>
    <row r="84" spans="1:18" s="85" customFormat="1" ht="17.25" customHeight="1">
      <c r="A84" s="99"/>
      <c r="B84" s="394">
        <f>IF(A84="","",VLOOKUP(A84,'Feuillet B'!$A$7:$I$56,6,0))</f>
      </c>
      <c r="C84" s="395">
        <f>IF(A84="","",VLOOKUP(A84,'Feuillet B'!$A$7:$I$156,7,0))</f>
      </c>
      <c r="D84" s="105" t="s">
        <v>574</v>
      </c>
      <c r="E84" s="474" t="s">
        <v>1880</v>
      </c>
      <c r="F84" s="476"/>
      <c r="G84" s="80"/>
      <c r="H84" s="80"/>
      <c r="I84" s="80"/>
      <c r="J84" s="80"/>
      <c r="K84" s="80"/>
      <c r="L84" s="80"/>
      <c r="M84" s="80"/>
      <c r="N84" s="80"/>
      <c r="O84" s="80"/>
      <c r="P84" s="80"/>
      <c r="Q84" s="80"/>
      <c r="R84" s="80"/>
    </row>
    <row r="85" spans="1:18" s="85" customFormat="1" ht="17.25" customHeight="1">
      <c r="A85" s="99"/>
      <c r="B85" s="394">
        <f>IF(A85="","",VLOOKUP(A85,'Feuillet B'!$A$7:$I$56,6,0))</f>
      </c>
      <c r="C85" s="395">
        <f>IF(A85="","",VLOOKUP(A85,'Feuillet B'!$A$7:$I$156,7,0))</f>
      </c>
      <c r="D85" s="105" t="s">
        <v>574</v>
      </c>
      <c r="E85" s="474" t="s">
        <v>1880</v>
      </c>
      <c r="F85" s="476"/>
      <c r="G85" s="80"/>
      <c r="H85" s="80"/>
      <c r="I85" s="80"/>
      <c r="J85" s="80"/>
      <c r="K85" s="80"/>
      <c r="L85" s="80"/>
      <c r="M85" s="80"/>
      <c r="N85" s="80"/>
      <c r="O85" s="80"/>
      <c r="P85" s="80"/>
      <c r="Q85" s="80"/>
      <c r="R85" s="80"/>
    </row>
    <row r="86" spans="1:18" s="85" customFormat="1" ht="17.25" customHeight="1">
      <c r="A86" s="99"/>
      <c r="B86" s="394">
        <f>IF(A86="","",VLOOKUP(A86,'Feuillet B'!$A$7:$I$56,6,0))</f>
      </c>
      <c r="C86" s="395">
        <f>IF(A86="","",VLOOKUP(A86,'Feuillet B'!$A$7:$I$156,7,0))</f>
      </c>
      <c r="D86" s="105" t="s">
        <v>574</v>
      </c>
      <c r="E86" s="474" t="s">
        <v>1880</v>
      </c>
      <c r="F86" s="476"/>
      <c r="G86" s="80"/>
      <c r="H86" s="80"/>
      <c r="I86" s="80"/>
      <c r="J86" s="80"/>
      <c r="K86" s="80"/>
      <c r="L86" s="80"/>
      <c r="M86" s="80"/>
      <c r="N86" s="80"/>
      <c r="O86" s="80"/>
      <c r="P86" s="80"/>
      <c r="Q86" s="80"/>
      <c r="R86" s="80"/>
    </row>
    <row r="87" spans="1:18" s="85" customFormat="1" ht="17.25" customHeight="1">
      <c r="A87" s="99"/>
      <c r="B87" s="394">
        <f>IF(A87="","",VLOOKUP(A87,'Feuillet B'!$A$7:$I$56,6,0))</f>
      </c>
      <c r="C87" s="395">
        <f>IF(A87="","",VLOOKUP(A87,'Feuillet B'!$A$7:$I$156,7,0))</f>
      </c>
      <c r="D87" s="105" t="s">
        <v>574</v>
      </c>
      <c r="E87" s="474" t="s">
        <v>1880</v>
      </c>
      <c r="F87" s="476"/>
      <c r="G87" s="80"/>
      <c r="H87" s="80"/>
      <c r="I87" s="80"/>
      <c r="J87" s="80"/>
      <c r="K87" s="80"/>
      <c r="L87" s="80"/>
      <c r="M87" s="80"/>
      <c r="N87" s="80"/>
      <c r="O87" s="80"/>
      <c r="P87" s="80"/>
      <c r="Q87" s="80"/>
      <c r="R87" s="80"/>
    </row>
    <row r="88" spans="1:18" s="85" customFormat="1" ht="17.25" customHeight="1">
      <c r="A88" s="99"/>
      <c r="B88" s="394">
        <f>IF(A88="","",VLOOKUP(A88,'Feuillet B'!$A$7:$I$56,6,0))</f>
      </c>
      <c r="C88" s="395">
        <f>IF(A88="","",VLOOKUP(A88,'Feuillet B'!$A$7:$I$156,7,0))</f>
      </c>
      <c r="D88" s="105" t="s">
        <v>574</v>
      </c>
      <c r="E88" s="474" t="s">
        <v>1880</v>
      </c>
      <c r="F88" s="476"/>
      <c r="G88" s="80"/>
      <c r="H88" s="80"/>
      <c r="I88" s="80"/>
      <c r="J88" s="80"/>
      <c r="K88" s="80"/>
      <c r="L88" s="80"/>
      <c r="M88" s="80"/>
      <c r="N88" s="80"/>
      <c r="O88" s="80"/>
      <c r="P88" s="80"/>
      <c r="Q88" s="80"/>
      <c r="R88" s="80"/>
    </row>
    <row r="89" spans="1:18" s="85" customFormat="1" ht="17.25" customHeight="1">
      <c r="A89" s="99"/>
      <c r="B89" s="394">
        <f>IF(A89="","",VLOOKUP(A89,'Feuillet B'!$A$7:$I$56,6,0))</f>
      </c>
      <c r="C89" s="395">
        <f>IF(A89="","",VLOOKUP(A89,'Feuillet B'!$A$7:$I$156,7,0))</f>
      </c>
      <c r="D89" s="105" t="s">
        <v>574</v>
      </c>
      <c r="E89" s="474" t="s">
        <v>1880</v>
      </c>
      <c r="F89" s="476"/>
      <c r="G89" s="80"/>
      <c r="H89" s="80"/>
      <c r="I89" s="80"/>
      <c r="J89" s="80"/>
      <c r="K89" s="80"/>
      <c r="L89" s="80"/>
      <c r="M89" s="80"/>
      <c r="N89" s="80"/>
      <c r="O89" s="80"/>
      <c r="P89" s="80"/>
      <c r="Q89" s="80"/>
      <c r="R89" s="80"/>
    </row>
    <row r="90" spans="1:18" s="85" customFormat="1" ht="17.25" customHeight="1">
      <c r="A90" s="99"/>
      <c r="B90" s="394">
        <f>IF(A90="","",VLOOKUP(A90,'Feuillet B'!$A$7:$I$56,6,0))</f>
      </c>
      <c r="C90" s="395">
        <f>IF(A90="","",VLOOKUP(A90,'Feuillet B'!$A$7:$I$156,7,0))</f>
      </c>
      <c r="D90" s="105" t="s">
        <v>574</v>
      </c>
      <c r="E90" s="474" t="s">
        <v>1880</v>
      </c>
      <c r="F90" s="476"/>
      <c r="G90" s="80"/>
      <c r="H90" s="80"/>
      <c r="I90" s="80"/>
      <c r="J90" s="80"/>
      <c r="K90" s="80"/>
      <c r="L90" s="80"/>
      <c r="M90" s="80"/>
      <c r="N90" s="80"/>
      <c r="O90" s="80"/>
      <c r="P90" s="80"/>
      <c r="Q90" s="80"/>
      <c r="R90" s="80"/>
    </row>
    <row r="91" spans="1:18" s="85" customFormat="1" ht="17.25" customHeight="1">
      <c r="A91" s="99"/>
      <c r="B91" s="394">
        <f>IF(A91="","",VLOOKUP(A91,'Feuillet B'!$A$7:$I$56,6,0))</f>
      </c>
      <c r="C91" s="395">
        <f>IF(A91="","",VLOOKUP(A91,'Feuillet B'!$A$7:$I$156,7,0))</f>
      </c>
      <c r="D91" s="105" t="s">
        <v>574</v>
      </c>
      <c r="E91" s="474" t="s">
        <v>1880</v>
      </c>
      <c r="F91" s="476"/>
      <c r="G91" s="80"/>
      <c r="H91" s="80"/>
      <c r="I91" s="80"/>
      <c r="J91" s="80"/>
      <c r="K91" s="80"/>
      <c r="L91" s="80"/>
      <c r="M91" s="80"/>
      <c r="N91" s="80"/>
      <c r="O91" s="80"/>
      <c r="P91" s="80"/>
      <c r="Q91" s="80"/>
      <c r="R91" s="80"/>
    </row>
    <row r="92" spans="1:18" s="85" customFormat="1" ht="17.25" customHeight="1">
      <c r="A92" s="99"/>
      <c r="B92" s="394">
        <f>IF(A92="","",VLOOKUP(A92,'Feuillet B'!$A$7:$I$56,6,0))</f>
      </c>
      <c r="C92" s="395">
        <f>IF(A92="","",VLOOKUP(A92,'Feuillet B'!$A$7:$I$156,7,0))</f>
      </c>
      <c r="D92" s="105" t="s">
        <v>574</v>
      </c>
      <c r="E92" s="474" t="s">
        <v>1880</v>
      </c>
      <c r="F92" s="476"/>
      <c r="G92" s="80"/>
      <c r="H92" s="80"/>
      <c r="I92" s="80"/>
      <c r="J92" s="80"/>
      <c r="K92" s="80"/>
      <c r="L92" s="80"/>
      <c r="M92" s="80"/>
      <c r="N92" s="80"/>
      <c r="O92" s="80"/>
      <c r="P92" s="80"/>
      <c r="Q92" s="80"/>
      <c r="R92" s="80"/>
    </row>
    <row r="93" spans="1:18" s="85" customFormat="1" ht="17.25" customHeight="1">
      <c r="A93" s="99"/>
      <c r="B93" s="394">
        <f>IF(A93="","",VLOOKUP(A93,'Feuillet B'!$A$7:$I$56,6,0))</f>
      </c>
      <c r="C93" s="395">
        <f>IF(A93="","",VLOOKUP(A93,'Feuillet B'!$A$7:$I$156,7,0))</f>
      </c>
      <c r="D93" s="105" t="s">
        <v>574</v>
      </c>
      <c r="E93" s="474" t="s">
        <v>1880</v>
      </c>
      <c r="F93" s="476"/>
      <c r="G93" s="80"/>
      <c r="H93" s="80"/>
      <c r="I93" s="80"/>
      <c r="J93" s="80"/>
      <c r="K93" s="80"/>
      <c r="L93" s="80"/>
      <c r="M93" s="80"/>
      <c r="N93" s="80"/>
      <c r="O93" s="80"/>
      <c r="P93" s="80"/>
      <c r="Q93" s="80"/>
      <c r="R93" s="80"/>
    </row>
    <row r="94" spans="1:18" s="85" customFormat="1" ht="17.25" customHeight="1">
      <c r="A94" s="99"/>
      <c r="B94" s="394">
        <f>IF(A94="","",VLOOKUP(A94,'Feuillet B'!$A$7:$I$56,6,0))</f>
      </c>
      <c r="C94" s="395">
        <f>IF(A94="","",VLOOKUP(A94,'Feuillet B'!$A$7:$I$156,7,0))</f>
      </c>
      <c r="D94" s="105" t="s">
        <v>574</v>
      </c>
      <c r="E94" s="474" t="s">
        <v>1880</v>
      </c>
      <c r="F94" s="476"/>
      <c r="G94" s="80"/>
      <c r="H94" s="80"/>
      <c r="I94" s="80"/>
      <c r="J94" s="80"/>
      <c r="K94" s="80"/>
      <c r="L94" s="80"/>
      <c r="M94" s="80"/>
      <c r="N94" s="80"/>
      <c r="O94" s="80"/>
      <c r="P94" s="80"/>
      <c r="Q94" s="80"/>
      <c r="R94" s="80"/>
    </row>
    <row r="95" spans="1:18" s="85" customFormat="1" ht="17.25" customHeight="1">
      <c r="A95" s="99"/>
      <c r="B95" s="394">
        <f>IF(A95="","",VLOOKUP(A95,'Feuillet B'!$A$7:$I$56,6,0))</f>
      </c>
      <c r="C95" s="395">
        <f>IF(A95="","",VLOOKUP(A95,'Feuillet B'!$A$7:$I$156,7,0))</f>
      </c>
      <c r="D95" s="105" t="s">
        <v>574</v>
      </c>
      <c r="E95" s="474" t="s">
        <v>1880</v>
      </c>
      <c r="F95" s="476"/>
      <c r="G95" s="80"/>
      <c r="H95" s="80"/>
      <c r="I95" s="80"/>
      <c r="J95" s="80"/>
      <c r="K95" s="80"/>
      <c r="L95" s="80"/>
      <c r="M95" s="80"/>
      <c r="N95" s="80"/>
      <c r="O95" s="80"/>
      <c r="P95" s="80"/>
      <c r="Q95" s="80"/>
      <c r="R95" s="80"/>
    </row>
    <row r="96" spans="1:18" s="85" customFormat="1" ht="17.25" customHeight="1">
      <c r="A96" s="99"/>
      <c r="B96" s="394">
        <f>IF(A96="","",VLOOKUP(A96,'Feuillet B'!$A$7:$I$56,6,0))</f>
      </c>
      <c r="C96" s="395">
        <f>IF(A96="","",VLOOKUP(A96,'Feuillet B'!$A$7:$I$156,7,0))</f>
      </c>
      <c r="D96" s="105" t="s">
        <v>574</v>
      </c>
      <c r="E96" s="474" t="s">
        <v>1880</v>
      </c>
      <c r="F96" s="476"/>
      <c r="G96" s="80"/>
      <c r="H96" s="80"/>
      <c r="I96" s="80"/>
      <c r="J96" s="80"/>
      <c r="K96" s="80"/>
      <c r="L96" s="80"/>
      <c r="M96" s="80"/>
      <c r="N96" s="80"/>
      <c r="O96" s="80"/>
      <c r="P96" s="80"/>
      <c r="Q96" s="80"/>
      <c r="R96" s="80"/>
    </row>
    <row r="97" spans="1:18" s="85" customFormat="1" ht="17.25" customHeight="1">
      <c r="A97" s="99"/>
      <c r="B97" s="394">
        <f>IF(A97="","",VLOOKUP(A97,'Feuillet B'!$A$7:$I$56,6,0))</f>
      </c>
      <c r="C97" s="395">
        <f>IF(A97="","",VLOOKUP(A97,'Feuillet B'!$A$7:$I$156,7,0))</f>
      </c>
      <c r="D97" s="105" t="s">
        <v>574</v>
      </c>
      <c r="E97" s="474" t="s">
        <v>1880</v>
      </c>
      <c r="F97" s="476"/>
      <c r="G97" s="80"/>
      <c r="H97" s="80"/>
      <c r="I97" s="80"/>
      <c r="J97" s="80"/>
      <c r="K97" s="80"/>
      <c r="L97" s="80"/>
      <c r="M97" s="80"/>
      <c r="N97" s="80"/>
      <c r="O97" s="80"/>
      <c r="P97" s="80"/>
      <c r="Q97" s="80"/>
      <c r="R97" s="80"/>
    </row>
    <row r="98" spans="1:18" s="85" customFormat="1" ht="17.25" customHeight="1">
      <c r="A98" s="99"/>
      <c r="B98" s="394">
        <f>IF(A98="","",VLOOKUP(A98,'Feuillet B'!$A$7:$I$56,6,0))</f>
      </c>
      <c r="C98" s="395">
        <f>IF(A98="","",VLOOKUP(A98,'Feuillet B'!$A$7:$I$156,7,0))</f>
      </c>
      <c r="D98" s="105" t="s">
        <v>574</v>
      </c>
      <c r="E98" s="474" t="s">
        <v>1880</v>
      </c>
      <c r="F98" s="476"/>
      <c r="G98" s="80"/>
      <c r="H98" s="80"/>
      <c r="I98" s="80"/>
      <c r="J98" s="80"/>
      <c r="K98" s="80"/>
      <c r="L98" s="80"/>
      <c r="M98" s="80"/>
      <c r="N98" s="80"/>
      <c r="O98" s="80"/>
      <c r="P98" s="80"/>
      <c r="Q98" s="80"/>
      <c r="R98" s="80"/>
    </row>
    <row r="99" spans="1:18" s="85" customFormat="1" ht="17.25" customHeight="1">
      <c r="A99" s="99"/>
      <c r="B99" s="394">
        <f>IF(A99="","",VLOOKUP(A99,'Feuillet B'!$A$7:$I$56,6,0))</f>
      </c>
      <c r="C99" s="395">
        <f>IF(A99="","",VLOOKUP(A99,'Feuillet B'!$A$7:$I$156,7,0))</f>
      </c>
      <c r="D99" s="105" t="s">
        <v>574</v>
      </c>
      <c r="E99" s="474" t="s">
        <v>1880</v>
      </c>
      <c r="F99" s="476"/>
      <c r="G99" s="80"/>
      <c r="H99" s="80"/>
      <c r="I99" s="80"/>
      <c r="J99" s="80"/>
      <c r="K99" s="80"/>
      <c r="L99" s="80"/>
      <c r="M99" s="80"/>
      <c r="N99" s="80"/>
      <c r="O99" s="80"/>
      <c r="P99" s="80"/>
      <c r="Q99" s="80"/>
      <c r="R99" s="80"/>
    </row>
    <row r="100" spans="1:18" s="85" customFormat="1" ht="17.25" customHeight="1">
      <c r="A100" s="99"/>
      <c r="B100" s="394">
        <f>IF(A100="","",VLOOKUP(A100,'Feuillet B'!$A$7:$I$56,6,0))</f>
      </c>
      <c r="C100" s="395">
        <f>IF(A100="","",VLOOKUP(A100,'Feuillet B'!$A$7:$I$156,7,0))</f>
      </c>
      <c r="D100" s="105" t="s">
        <v>574</v>
      </c>
      <c r="E100" s="474" t="s">
        <v>1880</v>
      </c>
      <c r="F100" s="476"/>
      <c r="G100" s="80"/>
      <c r="H100" s="80"/>
      <c r="I100" s="80"/>
      <c r="J100" s="80"/>
      <c r="K100" s="80"/>
      <c r="L100" s="80"/>
      <c r="M100" s="80"/>
      <c r="N100" s="80"/>
      <c r="O100" s="80"/>
      <c r="P100" s="80"/>
      <c r="Q100" s="80"/>
      <c r="R100" s="80"/>
    </row>
    <row r="101" spans="1:18" s="85" customFormat="1" ht="17.25" customHeight="1">
      <c r="A101" s="99"/>
      <c r="B101" s="411">
        <f>IF(A101="","",VLOOKUP(A101,'Feuillet B'!$A$7:$I$56,6,0))</f>
      </c>
      <c r="C101" s="412">
        <f>IF(A101="","",VLOOKUP(A101,'Feuillet B'!$A$7:$I$156,7,0))</f>
      </c>
      <c r="D101" s="105" t="s">
        <v>574</v>
      </c>
      <c r="E101" s="474" t="s">
        <v>1880</v>
      </c>
      <c r="F101" s="475"/>
      <c r="G101" s="80"/>
      <c r="H101" s="80"/>
      <c r="I101" s="80"/>
      <c r="J101" s="80"/>
      <c r="K101" s="80"/>
      <c r="L101" s="80"/>
      <c r="M101" s="80"/>
      <c r="N101" s="80"/>
      <c r="O101" s="80"/>
      <c r="P101" s="80"/>
      <c r="Q101" s="80"/>
      <c r="R101" s="80"/>
    </row>
    <row r="102" spans="1:18" s="85" customFormat="1" ht="17.25" customHeight="1">
      <c r="A102" s="99"/>
      <c r="B102" s="411">
        <f>IF(A102="","",VLOOKUP(A102,'Feuillet B'!$A$7:$I$56,6,0))</f>
      </c>
      <c r="C102" s="412">
        <f>IF(A102="","",VLOOKUP(A102,'Feuillet B'!$A$7:$I$156,7,0))</f>
      </c>
      <c r="D102" s="105" t="s">
        <v>574</v>
      </c>
      <c r="E102" s="474" t="s">
        <v>1880</v>
      </c>
      <c r="F102" s="475"/>
      <c r="G102" s="80"/>
      <c r="H102" s="80"/>
      <c r="I102" s="80"/>
      <c r="J102" s="80"/>
      <c r="K102" s="80"/>
      <c r="L102" s="80"/>
      <c r="M102" s="80"/>
      <c r="N102" s="80"/>
      <c r="O102" s="80"/>
      <c r="P102" s="80"/>
      <c r="Q102" s="80"/>
      <c r="R102" s="80"/>
    </row>
  </sheetData>
  <sheetProtection password="C138" sheet="1" objects="1" scenarios="1"/>
  <mergeCells count="97">
    <mergeCell ref="E10:F10"/>
    <mergeCell ref="E11:F11"/>
    <mergeCell ref="H1:H2"/>
    <mergeCell ref="E7:F7"/>
    <mergeCell ref="E8:F8"/>
    <mergeCell ref="E9:F9"/>
    <mergeCell ref="E16:F16"/>
    <mergeCell ref="E17:F17"/>
    <mergeCell ref="E18:F18"/>
    <mergeCell ref="E19:F19"/>
    <mergeCell ref="E12:F12"/>
    <mergeCell ref="E13:F13"/>
    <mergeCell ref="E14:F14"/>
    <mergeCell ref="E15:F15"/>
    <mergeCell ref="E20:F20"/>
    <mergeCell ref="E21:F21"/>
    <mergeCell ref="E24:F24"/>
    <mergeCell ref="E25:F25"/>
    <mergeCell ref="E22:F22"/>
    <mergeCell ref="E23:F23"/>
    <mergeCell ref="E30:F30"/>
    <mergeCell ref="E31:F31"/>
    <mergeCell ref="E26:F26"/>
    <mergeCell ref="E27:F27"/>
    <mergeCell ref="E28:F28"/>
    <mergeCell ref="E29:F29"/>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101:F101"/>
    <mergeCell ref="E102:F102"/>
    <mergeCell ref="E100:F100"/>
    <mergeCell ref="E96:F96"/>
    <mergeCell ref="E97:F97"/>
    <mergeCell ref="E98:F98"/>
    <mergeCell ref="E99:F99"/>
  </mergeCells>
  <dataValidations count="5">
    <dataValidation allowBlank="1" showInputMessage="1" prompt="Indiquez le nom du processus générateur du déchet.&#10;En complétant le tableau du feuillet B, cette colonne se remplit automatiquement après sélection du déchet dans la première colonne." sqref="B7:B100"/>
    <dataValidation allowBlank="1" showInputMessage="1" showErrorMessage="1" prompt="Indiquez le code wallon du déchet.&#10;En complétant le tableau du feuillet B, cette colonne se remplit autamatiquement après sélection du déchet dans la première colonne." sqref="C7:C100"/>
    <dataValidation allowBlank="1" showInputMessage="1" showErrorMessage="1" prompt="Indiquez le poids du stock en kg " sqref="D7:D100"/>
    <dataValidation allowBlank="1" showInputMessage="1" prompt="Indiquez le lieu de stockage" sqref="E7:E100"/>
    <dataValidation type="list" allowBlank="1" showInputMessage="1" showErrorMessage="1" prompt="Cliquez sur la flèche et sélectionnez le déchet dans la liste.&#10;Pour ajouter un déchet dans cette liste, cliquez sur l'en-tête de colonne &quot;Dénomination du déchet&quot;!" error="Ce déchet n'est pas encore repris dans votre liste de déchets ou est mal orthographié !&#10;&#10;Cliquez sur &quot;Annuler&quot; et vérifiez l'orthographe ou ajoutez le déchet dans le feuillet B" sqref="A7:A100">
      <formula1>Liste_déchets_courants</formula1>
    </dataValidation>
  </dataValidations>
  <hyperlinks>
    <hyperlink ref="A6" location="'Feuillet B'!A15" display="'Feuillet B'!A15"/>
    <hyperlink ref="H6" location="'Feuillet H'!A7" display="'Feuillet H'!A7"/>
    <hyperlink ref="H1:H2" location="Index!E17" display="Index!E17"/>
  </hyperlinks>
  <printOptions horizontalCentered="1"/>
  <pageMargins left="0.2755905511811024" right="0.2755905511811024" top="0.3937007874015748" bottom="0.4330708661417323" header="0.1968503937007874" footer="0.2362204724409449"/>
  <pageSetup horizontalDpi="600" verticalDpi="600" orientation="landscape" paperSize="9" r:id="rId4"/>
  <headerFooter alignWithMargins="0">
    <oddHeader>&amp;R&amp;A</oddHeader>
    <oddFooter>&amp;RN° Page: &amp;P /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DeclaDD</dc:title>
  <dc:subject>Déclaration de production/détention de déchets dangereux</dc:subject>
  <dc:creator>O.GERIN</dc:creator>
  <cp:keywords/>
  <dc:description>V8 du 10/11/2005</dc:description>
  <cp:lastModifiedBy>WILLAME</cp:lastModifiedBy>
  <cp:lastPrinted>2009-01-23T15:42:51Z</cp:lastPrinted>
  <dcterms:created xsi:type="dcterms:W3CDTF">2003-09-05T11:17:38Z</dcterms:created>
  <dcterms:modified xsi:type="dcterms:W3CDTF">2009-01-28T09:48:10Z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file>